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pgplc.sharepoint.com/sites/Xandrion–NL/Contractmanagement en Communicatie/7 - Marketing/Statiegeld/"/>
    </mc:Choice>
  </mc:AlternateContent>
  <xr:revisionPtr revIDLastSave="39" documentId="13_ncr:1_{CD20D453-16E3-43D1-834B-5239599BF90B}" xr6:coauthVersionLast="45" xr6:coauthVersionMax="45" xr10:uidLastSave="{785E5F6E-3549-406E-B1A1-865E705CC9AD}"/>
  <bookViews>
    <workbookView xWindow="-108" yWindow="-108" windowWidth="23256" windowHeight="12576" activeTab="1" xr2:uid="{6A7085AC-9D61-4A18-A9CE-EDC19E13AF1D}"/>
  </bookViews>
  <sheets>
    <sheet name="In-out lijsten Cold General" sheetId="1" r:id="rId1"/>
    <sheet name="Fiches" sheetId="2" r:id="rId2"/>
  </sheets>
  <definedNames>
    <definedName name="_xlnm._FilterDatabase" localSheetId="1" hidden="1">Fiches!$A$2:$AQ$2</definedName>
    <definedName name="_xlnm._FilterDatabase" localSheetId="0" hidden="1">'In-out lijsten Cold General'!$A$1:$T$37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5" i="1" l="1"/>
  <c r="O8" i="1"/>
  <c r="O10" i="1"/>
  <c r="R13" i="1"/>
  <c r="O16" i="1"/>
  <c r="O18" i="1"/>
  <c r="O20" i="1"/>
  <c r="R21" i="1"/>
  <c r="T21" i="1" s="1"/>
  <c r="R23" i="1"/>
  <c r="O24" i="1"/>
  <c r="O26" i="1"/>
  <c r="S26" i="1"/>
  <c r="O28" i="1"/>
  <c r="R29" i="1"/>
  <c r="T29" i="1" s="1"/>
  <c r="R31" i="1"/>
  <c r="O32" i="1"/>
  <c r="O34" i="1"/>
  <c r="R34" i="1"/>
  <c r="S34" i="1"/>
  <c r="O35" i="1"/>
  <c r="R35" i="1"/>
  <c r="O36" i="1"/>
  <c r="R37" i="1"/>
  <c r="R2" i="1"/>
  <c r="S2" i="1"/>
  <c r="R3" i="1"/>
  <c r="S3" i="1"/>
  <c r="R4" i="1"/>
  <c r="S4" i="1"/>
  <c r="S5" i="1"/>
  <c r="R6" i="1"/>
  <c r="S6" i="1"/>
  <c r="R7" i="1"/>
  <c r="S7" i="1"/>
  <c r="R8" i="1"/>
  <c r="S8" i="1"/>
  <c r="T8" i="1" s="1"/>
  <c r="R9" i="1"/>
  <c r="S9" i="1"/>
  <c r="R10" i="1"/>
  <c r="R11" i="1"/>
  <c r="S11" i="1"/>
  <c r="R12" i="1"/>
  <c r="S12" i="1"/>
  <c r="S13" i="1"/>
  <c r="R14" i="1"/>
  <c r="S14" i="1"/>
  <c r="T14" i="1" s="1"/>
  <c r="R15" i="1"/>
  <c r="S15" i="1"/>
  <c r="R16" i="1"/>
  <c r="S16" i="1"/>
  <c r="R17" i="1"/>
  <c r="S17" i="1"/>
  <c r="R18" i="1"/>
  <c r="R19" i="1"/>
  <c r="S19" i="1"/>
  <c r="R20" i="1"/>
  <c r="T20" i="1" s="1"/>
  <c r="S20" i="1"/>
  <c r="S21" i="1"/>
  <c r="R22" i="1"/>
  <c r="S22" i="1"/>
  <c r="T22" i="1" s="1"/>
  <c r="S23" i="1"/>
  <c r="R24" i="1"/>
  <c r="T24" i="1" s="1"/>
  <c r="S24" i="1"/>
  <c r="R25" i="1"/>
  <c r="S25" i="1"/>
  <c r="R26" i="1"/>
  <c r="R27" i="1"/>
  <c r="S27" i="1"/>
  <c r="R28" i="1"/>
  <c r="S28" i="1"/>
  <c r="T28" i="1" s="1"/>
  <c r="S29" i="1"/>
  <c r="R30" i="1"/>
  <c r="T30" i="1" s="1"/>
  <c r="S30" i="1"/>
  <c r="S31" i="1"/>
  <c r="R32" i="1"/>
  <c r="S32" i="1"/>
  <c r="R33" i="1"/>
  <c r="S33" i="1"/>
  <c r="S35" i="1"/>
  <c r="R36" i="1"/>
  <c r="T36" i="1" s="1"/>
  <c r="S36" i="1"/>
  <c r="S37" i="1"/>
  <c r="T27" i="1"/>
  <c r="T19" i="1"/>
  <c r="T6" i="1"/>
  <c r="O3" i="1"/>
  <c r="O4" i="1"/>
  <c r="O6" i="1"/>
  <c r="O7" i="1"/>
  <c r="O9" i="1"/>
  <c r="O11" i="1"/>
  <c r="O12" i="1"/>
  <c r="O14" i="1"/>
  <c r="O15" i="1"/>
  <c r="O17" i="1"/>
  <c r="O19" i="1"/>
  <c r="O22" i="1"/>
  <c r="O23" i="1"/>
  <c r="O25" i="1"/>
  <c r="O27" i="1"/>
  <c r="O30" i="1"/>
  <c r="O31" i="1"/>
  <c r="O33" i="1"/>
  <c r="T32" i="1" l="1"/>
  <c r="T17" i="1"/>
  <c r="T9" i="1"/>
  <c r="T13" i="1"/>
  <c r="T16" i="1"/>
  <c r="T12" i="1"/>
  <c r="T3" i="1"/>
  <c r="T11" i="1"/>
  <c r="T5" i="1"/>
  <c r="T15" i="1"/>
  <c r="T7" i="1"/>
  <c r="T37" i="1"/>
  <c r="T4" i="1"/>
  <c r="T35" i="1"/>
  <c r="T25" i="1"/>
  <c r="T33" i="1"/>
  <c r="T31" i="1"/>
  <c r="T23" i="1"/>
  <c r="T2" i="1"/>
  <c r="T34" i="1"/>
  <c r="O21" i="1"/>
  <c r="O37" i="1"/>
  <c r="O5" i="1"/>
  <c r="O29" i="1"/>
  <c r="O13" i="1"/>
  <c r="S18" i="1"/>
  <c r="T18" i="1" s="1"/>
  <c r="S10" i="1"/>
  <c r="T10" i="1" s="1"/>
  <c r="T26" i="1"/>
  <c r="O2" i="1"/>
</calcChain>
</file>

<file path=xl/sharedStrings.xml><?xml version="1.0" encoding="utf-8"?>
<sst xmlns="http://schemas.openxmlformats.org/spreadsheetml/2006/main" count="985" uniqueCount="375">
  <si>
    <t>OLD SAP material code</t>
  </si>
  <si>
    <t>NEW SAP material code</t>
  </si>
  <si>
    <t xml:space="preserve">NEW Dutch article name </t>
  </si>
  <si>
    <t>NEW SU</t>
  </si>
  <si>
    <t>NEW CU</t>
  </si>
  <si>
    <t>NEW TU</t>
  </si>
  <si>
    <t>NEW Pallet</t>
  </si>
  <si>
    <t>5449000107244</t>
  </si>
  <si>
    <t>4X6 COCA-COLA PET 0.25L</t>
  </si>
  <si>
    <t xml:space="preserve">4X6 COCA-COLA PET 0.25L </t>
  </si>
  <si>
    <t>5449000187185</t>
  </si>
  <si>
    <t>1X12 COCA-COLA PET 0.375L</t>
  </si>
  <si>
    <t xml:space="preserve">1X12 COCA-COLA PET 0.375L </t>
  </si>
  <si>
    <t>5449000017673</t>
  </si>
  <si>
    <t>1X24 COCA-COLA PET 0.50L</t>
  </si>
  <si>
    <t xml:space="preserve">1X24 COCA-COLA PET 0.50L </t>
  </si>
  <si>
    <t>5449000134325</t>
  </si>
  <si>
    <t>1X12 COCA-COLA ZERO PET 0.50L</t>
  </si>
  <si>
    <t xml:space="preserve">1X12 COCA-COLA ZERO PET 0.50L </t>
  </si>
  <si>
    <t>5449000089113</t>
  </si>
  <si>
    <t>1X12 COCA COLA LIGHT PET 0.50L</t>
  </si>
  <si>
    <t xml:space="preserve">1X12 COCA-COLA LIGHT PET 0.50L </t>
  </si>
  <si>
    <t>5449000042767</t>
  </si>
  <si>
    <t>1X12 COCA-COLA CHERRY PET 0.50L</t>
  </si>
  <si>
    <t xml:space="preserve">1X12 COCA-COLA CHERRY PET 0.50L </t>
  </si>
  <si>
    <t>5449000027351</t>
  </si>
  <si>
    <t>1X12 FANTA ORANGE PET 0.50L</t>
  </si>
  <si>
    <t xml:space="preserve">1X12 FANTA ORANGE PET 0.50L </t>
  </si>
  <si>
    <t>5449000281845</t>
  </si>
  <si>
    <t>1X12 FANTA LEMON NO SUGAR PET 0.50L</t>
  </si>
  <si>
    <t xml:space="preserve">1X12 FANTA LEMON NO SUGAR PET 0.50L </t>
  </si>
  <si>
    <t>5449000958310</t>
  </si>
  <si>
    <t>1X12 FANTA CASSIS PET 0.50L</t>
  </si>
  <si>
    <t xml:space="preserve">1X12 FANTA CASSIS PET 0.50L </t>
  </si>
  <si>
    <t>5449000228314</t>
  </si>
  <si>
    <t>1X12 SPRITE REFRESH PET 0.50L</t>
  </si>
  <si>
    <t xml:space="preserve">1X12 SPRITE REFRESH PET 0.50L </t>
  </si>
  <si>
    <t>5449000238009</t>
  </si>
  <si>
    <t>1X12 FUZE TEA SPARKLING BLACK TEA PET 0.40L</t>
  </si>
  <si>
    <t xml:space="preserve">1X12 FUZE TEA SPARKLING BLACK TEA PET 0.40L </t>
  </si>
  <si>
    <t>5449000238801</t>
  </si>
  <si>
    <t>1X12 FUZE TEA GREEN TEA PET 0.40L</t>
  </si>
  <si>
    <t xml:space="preserve">1X12 FUZE TEA GREEN TEA PET 0.40L </t>
  </si>
  <si>
    <t>5449000284648</t>
  </si>
  <si>
    <t>1X12 FUZE TEA GREEN TEA BLUEBERRY JASMINE PET 0.40L</t>
  </si>
  <si>
    <t xml:space="preserve">1X12 FUZE TEA GREEN TEA BLUEBERRY JASMINE PET 0.40L </t>
  </si>
  <si>
    <t>5449000232298</t>
  </si>
  <si>
    <t>1X12 FUZE TEA BLACK TEA PEACH PET 0.40L</t>
  </si>
  <si>
    <t xml:space="preserve">1X12 FUZE TEA BLACK TEA PEACH PET 0.40L </t>
  </si>
  <si>
    <t>5449000237996</t>
  </si>
  <si>
    <t>1X12 FUZE TEA BLACK TEA PEACH HIBISCUS PET 0.40L ICE</t>
  </si>
  <si>
    <t xml:space="preserve">1X12 FUZE TEA BLACK TEA PEACH HIBISCUS PET 0.40L ICE </t>
  </si>
  <si>
    <t>5449000232366</t>
  </si>
  <si>
    <t xml:space="preserve">1X12 FUZE TEA GREEN TEA MANGO CHAMOMILE PET 0.40L ICE </t>
  </si>
  <si>
    <t>5449000268723</t>
  </si>
  <si>
    <t>1X12 AQUARIUS WATER + ESSENTIAL MINERAL ZINC (LEMON) PET 0.40L ICE</t>
  </si>
  <si>
    <t xml:space="preserve">1X12 AQUARIUS WATER + ESSENTIAL MINERAL ZINC (LEMON) PET 0.40L ICE </t>
  </si>
  <si>
    <t>5449000286215</t>
  </si>
  <si>
    <t>1X12 AQUARIUS HYDRATION BLOOD ORANGE MAGNESIUM PET 0.40L</t>
  </si>
  <si>
    <t xml:space="preserve">1X12 AQUARIUS HYDRATION BLOOD ORANGE MAGNESIUM PET 0.40L </t>
  </si>
  <si>
    <t>5449000274267</t>
  </si>
  <si>
    <t>1X12 AQUARIUS SPORT ISOTONIC CHERRY PET 0.50L</t>
  </si>
  <si>
    <t xml:space="preserve">1X12 AQUARIUS SPORT ISOTONIC CHERRY PET 0.50L </t>
  </si>
  <si>
    <t>5449000036759</t>
  </si>
  <si>
    <t>1X12 AQUARIUS ORANGE PET 0.50L PRINTED</t>
  </si>
  <si>
    <t xml:space="preserve">1X12 AQUARIUS ORANGE PET 0.50L PRINTED </t>
  </si>
  <si>
    <t>5449000026491</t>
  </si>
  <si>
    <t>1X12 AQUARIUS LEMON PET 0.50L PRINTED</t>
  </si>
  <si>
    <t xml:space="preserve">1X12 AQUARIUS LEMON PET 0.50L PRINTED </t>
  </si>
  <si>
    <t>5449000268532</t>
  </si>
  <si>
    <t>1X12 AQUARIUS ISOTONIC SPORT BLUE ICE PET 0.50L ICE</t>
  </si>
  <si>
    <t xml:space="preserve">1X12 AQUARIUS ISOTONIC SPORT BLUE ICE PET 0.50L ICE </t>
  </si>
  <si>
    <t>5449000218360</t>
  </si>
  <si>
    <t>1X6 CHAUDFONTAINE FUSION CITROEN PET 0.50L</t>
  </si>
  <si>
    <t xml:space="preserve">1X6 CHAUDFONTAINE LIGHT SPARKLING CITROEN PET 0.50L </t>
  </si>
  <si>
    <t>5449000228659</t>
  </si>
  <si>
    <t>1X6 CHAUDFONTAINE FUSION LIMOEN/MUNT PET 0.50L</t>
  </si>
  <si>
    <t xml:space="preserve">1X6 CHAUDFONTAINE LIGHT SPARKLING LIMOEN/MUNT PET 0.50L </t>
  </si>
  <si>
    <t>5449000228680</t>
  </si>
  <si>
    <t>1X6 CHAUDFONTAINE FUSION FRAMBOZEN/LIMOEN PET 0.50L</t>
  </si>
  <si>
    <t xml:space="preserve">1X6 CHAUDFONTAINE LIGHT SPARKLING FRAMBOZEN/LIMOEN PET 0.50L </t>
  </si>
  <si>
    <t>5449000036698</t>
  </si>
  <si>
    <t>1X12 CHAUDFONTAINE STILL PET 0.75L SPORTSCAP PRINTED</t>
  </si>
  <si>
    <t xml:space="preserve">1X12 CHAUDFONTAINE STILL PET 0.75L SPORTSCAP PRINTED </t>
  </si>
  <si>
    <t>5449000114723</t>
  </si>
  <si>
    <t>1X24 CHAUDFONTAINE STILL PET 0.33L</t>
  </si>
  <si>
    <t xml:space="preserve">1X24 CHAUDFONTAINE STILL PET 0.33L </t>
  </si>
  <si>
    <t>5449000117649</t>
  </si>
  <si>
    <t>1X24 CHAUDFONTAINE STILL PET 0.50L PRINTED ICE</t>
  </si>
  <si>
    <t xml:space="preserve">1X24 CHAUDFONTAINE STILL PET 0.50L PRINTED ICE </t>
  </si>
  <si>
    <t>5449000111647</t>
  </si>
  <si>
    <t>1X24 AQUARIUS LEMON PET 0.33L PRINTED</t>
  </si>
  <si>
    <t xml:space="preserve">1X24 AQUARIUS LEMON PET 0.33L PRINTED </t>
  </si>
  <si>
    <t>5449000111623</t>
  </si>
  <si>
    <t>1X24 AQUARIUS ORANGE PET 0.33L PRINTED</t>
  </si>
  <si>
    <t xml:space="preserve">1X24 AQUARIUS ORANGE PET 0.33L PRINTED </t>
  </si>
  <si>
    <t>5449000274274</t>
  </si>
  <si>
    <t>1X24 AQUARIUS SPORT ISOTONIC CHERRY PET 0.33L</t>
  </si>
  <si>
    <t xml:space="preserve">1X24 AQUARIUS SPORT ISOTONIC CHERRY PET 0.33L </t>
  </si>
  <si>
    <t>5449000268549</t>
  </si>
  <si>
    <t>1X24 AQUARIUS ISOTONIC BLUE ICE PET 0.33L</t>
  </si>
  <si>
    <t xml:space="preserve">1X24 AQUARIUS ISOTONIC SPORT BLUE ICE PET 0.33L </t>
  </si>
  <si>
    <t>SKU</t>
  </si>
  <si>
    <t>SINGLE UNIT (BOTTLE/CAN/POUCH/...)</t>
  </si>
  <si>
    <t>CONSUMER UNIT</t>
  </si>
  <si>
    <t>TRADE UNIT</t>
  </si>
  <si>
    <t>PALLET</t>
  </si>
  <si>
    <t>SAP material code</t>
  </si>
  <si>
    <t xml:space="preserve">Dutch article name </t>
  </si>
  <si>
    <t>Brand</t>
  </si>
  <si>
    <t>Flavor</t>
  </si>
  <si>
    <t>Package</t>
  </si>
  <si>
    <t>Delivery</t>
  </si>
  <si>
    <t>Subunits/TU</t>
  </si>
  <si>
    <t>VAT</t>
  </si>
  <si>
    <t>Max. Sheflife 
period</t>
  </si>
  <si>
    <t>Min. Sheflife 
period after delivery</t>
  </si>
  <si>
    <t>Volume (litre)</t>
  </si>
  <si>
    <t>EAN-code SU</t>
  </si>
  <si>
    <t>Dimensions SU (cm) (L x W x H)</t>
  </si>
  <si>
    <t>Net Weight SU (kg)</t>
  </si>
  <si>
    <t>Gross Weight SU (kg)</t>
  </si>
  <si>
    <t>Deposit SU (€)</t>
  </si>
  <si>
    <t>Content of CU</t>
  </si>
  <si>
    <t>Packaging CU</t>
  </si>
  <si>
    <t>EAN-code CU</t>
  </si>
  <si>
    <t>Dimensions CU (cm) (L x W x H)</t>
  </si>
  <si>
    <t>Net Weight CU (kg)</t>
  </si>
  <si>
    <t>Gross Weight CU (kg)</t>
  </si>
  <si>
    <t>Deposit CU (€)</t>
  </si>
  <si>
    <t>Content of TU</t>
  </si>
  <si>
    <t>Packaging TU</t>
  </si>
  <si>
    <t>EAN-code TU</t>
  </si>
  <si>
    <t>Dimensions TU (cm) (L x W x H)</t>
  </si>
  <si>
    <t>Net Weight TU (kg)</t>
  </si>
  <si>
    <t>Gross Weight TU (kg)</t>
  </si>
  <si>
    <t>Deposit TU (€)</t>
  </si>
  <si>
    <t># TU per layer</t>
  </si>
  <si>
    <t># Layers per pallet</t>
  </si>
  <si>
    <t># TU per pallet</t>
  </si>
  <si>
    <t>Length PAL (mm)</t>
  </si>
  <si>
    <t>Width PAL (mm)</t>
  </si>
  <si>
    <t>Height PAL (mm)</t>
  </si>
  <si>
    <t>Net Weight PAL (kg)</t>
  </si>
  <si>
    <t>Gross Weight PAL (kg)</t>
  </si>
  <si>
    <t>Stacking factor</t>
  </si>
  <si>
    <t>Deposit (€) of full PAL</t>
  </si>
  <si>
    <t>Pallet type</t>
  </si>
  <si>
    <t>EAN-code PAL</t>
  </si>
  <si>
    <t/>
  </si>
  <si>
    <t>24 x 0.33L</t>
  </si>
  <si>
    <t>9%</t>
  </si>
  <si>
    <t>12</t>
  </si>
  <si>
    <t>1 x 0.33L</t>
  </si>
  <si>
    <t>PET</t>
  </si>
  <si>
    <t>SHRINKWRAPPED</t>
  </si>
  <si>
    <t>80</t>
  </si>
  <si>
    <t>Fanta</t>
  </si>
  <si>
    <t>SHRINK</t>
  </si>
  <si>
    <t>CHEP</t>
  </si>
  <si>
    <t>6</t>
  </si>
  <si>
    <t>120</t>
  </si>
  <si>
    <t>DPB</t>
  </si>
  <si>
    <t>Fuze tea</t>
  </si>
  <si>
    <t>Sparkling Black tea</t>
  </si>
  <si>
    <t>12 x 0.4L</t>
  </si>
  <si>
    <t>6.31 x 6.31 x 20.5</t>
  </si>
  <si>
    <t>1 x 0.4L</t>
  </si>
  <si>
    <t>25.3 x 19 x 20.5</t>
  </si>
  <si>
    <t>100</t>
  </si>
  <si>
    <t>Green Tea Mango Chamomile</t>
  </si>
  <si>
    <t xml:space="preserve">Black Tea Peach Hibiscus </t>
  </si>
  <si>
    <t>15</t>
  </si>
  <si>
    <t>6.31 x 6.31 x 19.5</t>
  </si>
  <si>
    <t>25.3 x 19 x 19.6</t>
  </si>
  <si>
    <t>7</t>
  </si>
  <si>
    <t>12 x 0.5L</t>
  </si>
  <si>
    <t>1 x 0.5L</t>
  </si>
  <si>
    <t>Green Tea</t>
  </si>
  <si>
    <t>Chaudfontaine</t>
  </si>
  <si>
    <t>6 x 0.5L</t>
  </si>
  <si>
    <t>6.55 x 6.55 x 22.1</t>
  </si>
  <si>
    <t>19.65 x 13.1 x 22.1</t>
  </si>
  <si>
    <t>5.7 x 5.7 x 18.35</t>
  </si>
  <si>
    <t>34.4 x 22.9 x 18.4</t>
  </si>
  <si>
    <t>26.2 x 19.65 x 23.3</t>
  </si>
  <si>
    <t>6.55 x 6.55 x 23.3</t>
  </si>
  <si>
    <t>Aquarius</t>
  </si>
  <si>
    <t>Isotonic Blue Ice</t>
  </si>
  <si>
    <t>6.58 x 6.58 x 23.2</t>
  </si>
  <si>
    <t>26.3 x 19.7 x 23.2</t>
  </si>
  <si>
    <t xml:space="preserve">Essential Mineral Zinc </t>
  </si>
  <si>
    <t>6 x 6 x 20.3</t>
  </si>
  <si>
    <t>24 x 18 x 20.3</t>
  </si>
  <si>
    <t xml:space="preserve">Fuze tea </t>
  </si>
  <si>
    <t>Isotonic Cherry</t>
  </si>
  <si>
    <t>Lemon No Sugar</t>
  </si>
  <si>
    <t>Green Tea Blueberry Jasmine</t>
  </si>
  <si>
    <t xml:space="preserve">Aquarius </t>
  </si>
  <si>
    <t xml:space="preserve">Hydration Blood Orange </t>
  </si>
  <si>
    <t>5000112648065</t>
  </si>
  <si>
    <t>0,15</t>
  </si>
  <si>
    <t>RECYCLE PET</t>
  </si>
  <si>
    <t>5000112647952</t>
  </si>
  <si>
    <t>5000112648119</t>
  </si>
  <si>
    <t>5000112648058</t>
  </si>
  <si>
    <t>5000112648096</t>
  </si>
  <si>
    <t>5000112648010</t>
  </si>
  <si>
    <t xml:space="preserve">Black Tea Peach </t>
  </si>
  <si>
    <t>5000112648188</t>
  </si>
  <si>
    <t>5000112648195</t>
  </si>
  <si>
    <t>5000112650457</t>
  </si>
  <si>
    <t>5000112648140</t>
  </si>
  <si>
    <t>87303537</t>
  </si>
  <si>
    <t>5000112648591</t>
  </si>
  <si>
    <t>5000112648683</t>
  </si>
  <si>
    <t>5000112648676</t>
  </si>
  <si>
    <t>5000112648706</t>
  </si>
  <si>
    <t>5000112648713</t>
  </si>
  <si>
    <t>54000674</t>
  </si>
  <si>
    <t>5000112648508</t>
  </si>
  <si>
    <t>5000112648522</t>
  </si>
  <si>
    <t>5000112648539</t>
  </si>
  <si>
    <t>5000112647839</t>
  </si>
  <si>
    <t>5000112647884</t>
  </si>
  <si>
    <t>5000112648157</t>
  </si>
  <si>
    <t>5000112648164</t>
  </si>
  <si>
    <t>5000112648690</t>
  </si>
  <si>
    <t>5000112648812</t>
  </si>
  <si>
    <t>Light Sparkling Lemon</t>
  </si>
  <si>
    <t>5000112649086</t>
  </si>
  <si>
    <t>5000112649031</t>
  </si>
  <si>
    <t>Light Sparkling Lime Mint</t>
  </si>
  <si>
    <t>5000112649017</t>
  </si>
  <si>
    <t>5000112649024</t>
  </si>
  <si>
    <t xml:space="preserve">Light Sparkling Raspberry Lime </t>
  </si>
  <si>
    <t>5000112648997</t>
  </si>
  <si>
    <t>5000112649000</t>
  </si>
  <si>
    <t>Coca-Cola</t>
  </si>
  <si>
    <t>4 x 6 x 0.25L</t>
  </si>
  <si>
    <t>60</t>
  </si>
  <si>
    <t>42399551</t>
  </si>
  <si>
    <t>5.52 x 5.52 x 17.95</t>
  </si>
  <si>
    <t>6 x 0.25L</t>
  </si>
  <si>
    <t>5000112648294</t>
  </si>
  <si>
    <t>16.56 x 11.04 x 17.95</t>
  </si>
  <si>
    <t>5000112648287</t>
  </si>
  <si>
    <t>33.12 x 22.08 x 17.95</t>
  </si>
  <si>
    <t>Cherry</t>
  </si>
  <si>
    <t>5000112648768</t>
  </si>
  <si>
    <t>5000112648775</t>
  </si>
  <si>
    <t>24 x 0.5L</t>
  </si>
  <si>
    <t>5000112648461</t>
  </si>
  <si>
    <t>TRAY WITH SHRINK</t>
  </si>
  <si>
    <t>5000112648416</t>
  </si>
  <si>
    <t>39.3 x 26.2 x 23.3</t>
  </si>
  <si>
    <t>Still</t>
  </si>
  <si>
    <t>480</t>
  </si>
  <si>
    <t>90377518</t>
  </si>
  <si>
    <t>6.55 x 6.55 x 14.28</t>
  </si>
  <si>
    <t>5000112649048</t>
  </si>
  <si>
    <t>39.3 x 26.2 x 14.28</t>
  </si>
  <si>
    <t>5000112648942</t>
  </si>
  <si>
    <t>6.55 x 6.55 x 21.2</t>
  </si>
  <si>
    <t>5000112648966</t>
  </si>
  <si>
    <t>39.3 x 26.2 x 21.2</t>
  </si>
  <si>
    <t>Cassis</t>
  </si>
  <si>
    <t>5000112647846</t>
  </si>
  <si>
    <t>5000112647877</t>
  </si>
  <si>
    <t>Coca-Cola Zero</t>
  </si>
  <si>
    <t>5000112648478</t>
  </si>
  <si>
    <t>5000112648379</t>
  </si>
  <si>
    <t>Orange</t>
  </si>
  <si>
    <t>5000112647815</t>
  </si>
  <si>
    <t>5000112647891</t>
  </si>
  <si>
    <t>12 x 0.75L</t>
  </si>
  <si>
    <t>5000112648911</t>
  </si>
  <si>
    <t>8.1 x 8.1 x 24.3</t>
  </si>
  <si>
    <t>1 x 0.75L</t>
  </si>
  <si>
    <t>5000112648928</t>
  </si>
  <si>
    <t>32.4 x 24.3 x 24.3</t>
  </si>
  <si>
    <t>5000112648546</t>
  </si>
  <si>
    <t>5000112648553</t>
  </si>
  <si>
    <t>Lemon</t>
  </si>
  <si>
    <t>5000112648607</t>
  </si>
  <si>
    <t>5000112648577</t>
  </si>
  <si>
    <t>12 x 0.375L</t>
  </si>
  <si>
    <t>42399599</t>
  </si>
  <si>
    <t>5.95 x 5.95 x 20.47</t>
  </si>
  <si>
    <t>1 x 0.375L</t>
  </si>
  <si>
    <t>5000112648362</t>
  </si>
  <si>
    <t>23.8 x 17.85 x 20.7</t>
  </si>
  <si>
    <t>Coca-Cola Light</t>
  </si>
  <si>
    <t>5000112648744</t>
  </si>
  <si>
    <t>5000112648751</t>
  </si>
  <si>
    <t>54491663</t>
  </si>
  <si>
    <t>5000112648560</t>
  </si>
  <si>
    <t>50112838</t>
  </si>
  <si>
    <t>5000112648515</t>
  </si>
  <si>
    <t>Sprite Refresh</t>
  </si>
  <si>
    <t>5000112647808</t>
  </si>
  <si>
    <t>5000112647914</t>
  </si>
  <si>
    <t>24</t>
  </si>
  <si>
    <t>5000112455342</t>
  </si>
  <si>
    <t>5000112455458</t>
  </si>
  <si>
    <t>5000112455410</t>
  </si>
  <si>
    <t>5000112455526</t>
  </si>
  <si>
    <t>5000112455489</t>
  </si>
  <si>
    <t>8</t>
  </si>
  <si>
    <t>5000112455731</t>
  </si>
  <si>
    <t>5000112455823</t>
  </si>
  <si>
    <t>26</t>
  </si>
  <si>
    <t>5000112455793</t>
  </si>
  <si>
    <t>5000112455700</t>
  </si>
  <si>
    <t>5000112455748</t>
  </si>
  <si>
    <t>5000112455274</t>
  </si>
  <si>
    <t>5000112455519</t>
  </si>
  <si>
    <t>5000112455786</t>
  </si>
  <si>
    <t>45</t>
  </si>
  <si>
    <t>5000112456059</t>
  </si>
  <si>
    <t>5000112456066</t>
  </si>
  <si>
    <t>5000112456073</t>
  </si>
  <si>
    <t>5000112455571</t>
  </si>
  <si>
    <t>5000112455915</t>
  </si>
  <si>
    <t>5000112455670</t>
  </si>
  <si>
    <t>10</t>
  </si>
  <si>
    <t>5000112456097</t>
  </si>
  <si>
    <t>5000112456035</t>
  </si>
  <si>
    <t>5000112455281</t>
  </si>
  <si>
    <t>5000112455687</t>
  </si>
  <si>
    <t>5000112455250</t>
  </si>
  <si>
    <t>5000112456028</t>
  </si>
  <si>
    <t>5000112455755</t>
  </si>
  <si>
    <t>5000112455762</t>
  </si>
  <si>
    <t>22</t>
  </si>
  <si>
    <t>EURO CHEP</t>
  </si>
  <si>
    <t>5000112455656</t>
  </si>
  <si>
    <t>5000112455946</t>
  </si>
  <si>
    <t>5000112455717</t>
  </si>
  <si>
    <t>5000112455694</t>
  </si>
  <si>
    <t>5000112455304</t>
  </si>
  <si>
    <t>Packaging SU</t>
  </si>
  <si>
    <t>HE TU EAN</t>
  </si>
  <si>
    <t>Old description</t>
  </si>
  <si>
    <t xml:space="preserve">Fixed transitieweek Bestellen vanaf </t>
  </si>
  <si>
    <t>Ma 31 mei 2021</t>
  </si>
  <si>
    <t>1X12 FUZE TEA GREEN TEA MANGO CHAMOMILE PET 0.40L ICE</t>
  </si>
  <si>
    <t>5449000175861</t>
  </si>
  <si>
    <t>3X8 COCA-COLA ZERO PET 0.25L</t>
  </si>
  <si>
    <t xml:space="preserve">3X8 COCA-COLA ZERO PET 0.25L </t>
  </si>
  <si>
    <t>5449000002617</t>
  </si>
  <si>
    <t>6X4 COCA-COLA PET 0.50L</t>
  </si>
  <si>
    <t xml:space="preserve">6X4 COCA-COLA PET 0.50L </t>
  </si>
  <si>
    <t>1X24 CHAUDFONTAINE SPARKLING PET 0.50L</t>
  </si>
  <si>
    <t>2X12 CHAUDFONTAINE SPARKLING PET 0.50L</t>
  </si>
  <si>
    <t>5000112648973</t>
  </si>
  <si>
    <t>5000112648980</t>
  </si>
  <si>
    <t>5000112456042</t>
  </si>
  <si>
    <t>Sparkling</t>
  </si>
  <si>
    <t>39.3 x 26.2 x 22.1</t>
  </si>
  <si>
    <t>4X6 CHAUDFONTAINE SPARKLING PET 0.33L</t>
  </si>
  <si>
    <t>5449000120557</t>
  </si>
  <si>
    <t>90382369</t>
  </si>
  <si>
    <t>1X24 CHAUDFONTAINE SPARKLING PET 0.33L</t>
  </si>
  <si>
    <t>5000112649079</t>
  </si>
  <si>
    <t>5000112456103</t>
  </si>
  <si>
    <t>6.55 x 6.55 x 14.72</t>
  </si>
  <si>
    <t>39.3 x 26.2 x 15</t>
  </si>
  <si>
    <t>Basisprijs (HE)</t>
  </si>
  <si>
    <t>Verbruiks-
belasting (HE)</t>
  </si>
  <si>
    <t>Bijdrage
Afvalfonds (HE)</t>
  </si>
  <si>
    <t>Totaal CCEP-NL
Lijstprijs (HE)</t>
  </si>
  <si>
    <t>Basis
adviesprijs (HE)</t>
  </si>
  <si>
    <t>RSP (incl. bezorging)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</si>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</sst>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164" formatCode="0000"/>
    <numFmt numFmtId="165" formatCode="&quot;€&quot;\ #,##0.00"/>
    <numFmt numFmtId="166" formatCode="&quot;€&quot;\ #,##0.00_-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  <family val="2"/>
    </font>
    <font>
      <b/>
      <sz val="11"/>
      <color indexed="12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rgb="FF0000FF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0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5" fillId="0" borderId="0"/>
    <xf numFmtId="44" fontId="7" fillId="0" borderId="0" applyFont="0" applyFill="0" applyBorder="0" applyAlignment="0" applyProtection="0"/>
  </cellStyleXfs>
  <cellXfs count="33">
    <xf numFmtId="0" fontId="0" fillId="0" borderId="0" xfId="0"/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/>
    <xf numFmtId="12" fontId="0" fillId="0" borderId="1" xfId="0" applyNumberFormat="1" applyBorder="1" applyAlignment="1">
      <alignment horizontal="left" vertical="top"/>
    </xf>
    <xf numFmtId="1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5" borderId="0" xfId="0" applyFont="1" applyFill="1"/>
    <xf numFmtId="0" fontId="4" fillId="6" borderId="0" xfId="0" applyFont="1" applyFill="1"/>
    <xf numFmtId="0" fontId="4" fillId="7" borderId="0" xfId="0" applyFont="1" applyFill="1"/>
    <xf numFmtId="0" fontId="1" fillId="8" borderId="0" xfId="0" applyFont="1" applyFill="1"/>
    <xf numFmtId="0" fontId="1" fillId="9" borderId="0" xfId="0" applyFont="1" applyFill="1"/>
    <xf numFmtId="165" fontId="0" fillId="0" borderId="0" xfId="0" applyNumberFormat="1"/>
    <xf numFmtId="44" fontId="0" fillId="0" borderId="0" xfId="2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164" fontId="5" fillId="0" borderId="0" xfId="1" applyNumberFormat="1" applyBorder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1" xfId="0" applyFont="1" applyFill="1" applyBorder="1"/>
    <xf numFmtId="0" fontId="1" fillId="10" borderId="1" xfId="0" applyFont="1" applyFill="1" applyBorder="1" applyAlignment="1">
      <alignment wrapText="1"/>
    </xf>
    <xf numFmtId="0" fontId="0" fillId="0" borderId="1" xfId="0" applyFill="1" applyBorder="1"/>
    <xf numFmtId="0" fontId="8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166" fontId="9" fillId="4" borderId="2" xfId="0" applyNumberFormat="1" applyFont="1" applyFill="1" applyBorder="1" applyAlignment="1">
      <alignment horizontal="center" vertical="center" wrapText="1"/>
    </xf>
    <xf numFmtId="166" fontId="10" fillId="4" borderId="2" xfId="0" applyNumberFormat="1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 vertical="center"/>
    </xf>
    <xf numFmtId="0" fontId="10" fillId="4" borderId="2" xfId="1" applyFont="1" applyFill="1" applyBorder="1" applyAlignment="1">
      <alignment horizontal="center" vertical="center" wrapText="1"/>
    </xf>
    <xf numFmtId="0" fontId="2" fillId="0" borderId="3" xfId="0" applyFont="1" applyFill="1" applyBorder="1"/>
    <xf numFmtId="165" fontId="12" fillId="4" borderId="0" xfId="0" applyNumberFormat="1" applyFont="1" applyFill="1" applyAlignment="1">
      <alignment horizontal="center"/>
    </xf>
    <xf numFmtId="166" fontId="11" fillId="0" borderId="0" xfId="0" applyNumberFormat="1" applyFont="1" applyAlignment="1">
      <alignment horizontal="center"/>
    </xf>
  </cellXfs>
  <cellStyles count="3">
    <cellStyle name="Normal 2" xfId="1" xr:uid="{F398771C-111E-4260-9E98-13F9B11BA81C}"/>
    <cellStyle name="Standaard" xfId="0" builtinId="0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05460-0243-450D-922F-32E8E60899EB}">
  <dimension ref="A1:T37"/>
  <sheetViews>
    <sheetView showGridLines="0" zoomScale="85" zoomScaleNormal="85" workbookViewId="0">
      <pane ySplit="1" topLeftCell="A2" activePane="bottomLeft" state="frozen"/>
      <selection pane="bottomLeft" activeCell="C10" sqref="C10"/>
    </sheetView>
  </sheetViews>
  <sheetFormatPr defaultRowHeight="14.4" x14ac:dyDescent="0.3"/>
  <cols>
    <col min="1" max="2" width="14.109375" customWidth="1"/>
    <col min="3" max="3" width="53.5546875" customWidth="1"/>
    <col min="4" max="4" width="15" customWidth="1"/>
    <col min="5" max="5" width="64.6640625" customWidth="1"/>
    <col min="6" max="9" width="18" customWidth="1"/>
    <col min="10" max="10" width="17.5546875" customWidth="1"/>
    <col min="11" max="11" width="3.6640625" customWidth="1"/>
    <col min="12" max="15" width="15.6640625" customWidth="1"/>
    <col min="16" max="16" width="3.6640625" customWidth="1"/>
    <col min="17" max="20" width="15.6640625" customWidth="1"/>
  </cols>
  <sheetData>
    <row r="1" spans="1:20" ht="30" customHeight="1" x14ac:dyDescent="0.3">
      <c r="A1" s="19" t="s">
        <v>0</v>
      </c>
      <c r="B1" s="19" t="s">
        <v>342</v>
      </c>
      <c r="C1" s="19" t="s">
        <v>343</v>
      </c>
      <c r="D1" s="20" t="s">
        <v>1</v>
      </c>
      <c r="E1" s="21" t="s">
        <v>2</v>
      </c>
      <c r="F1" s="21" t="s">
        <v>3</v>
      </c>
      <c r="G1" s="21" t="s">
        <v>4</v>
      </c>
      <c r="H1" s="21" t="s">
        <v>5</v>
      </c>
      <c r="I1" s="21" t="s">
        <v>6</v>
      </c>
      <c r="J1" s="22" t="s">
        <v>344</v>
      </c>
      <c r="K1" s="30" t="s">
        <v>374</v>
      </c>
      <c r="L1" s="24" t="s">
        <v>368</v>
      </c>
      <c r="M1" s="25" t="s">
        <v>369</v>
      </c>
      <c r="N1" s="26" t="s">
        <v>370</v>
      </c>
      <c r="O1" s="27" t="s">
        <v>371</v>
      </c>
      <c r="P1" s="28" t="s">
        <v>374</v>
      </c>
      <c r="Q1" s="25" t="s">
        <v>372</v>
      </c>
      <c r="R1" s="25" t="s">
        <v>369</v>
      </c>
      <c r="S1" s="26" t="s">
        <v>370</v>
      </c>
      <c r="T1" s="29" t="s">
        <v>373</v>
      </c>
    </row>
    <row r="2" spans="1:20" x14ac:dyDescent="0.3">
      <c r="A2" s="2">
        <v>261642</v>
      </c>
      <c r="B2" s="1" t="s">
        <v>57</v>
      </c>
      <c r="C2" s="1" t="s">
        <v>58</v>
      </c>
      <c r="D2" s="2">
        <v>283340</v>
      </c>
      <c r="E2" s="2" t="s">
        <v>59</v>
      </c>
      <c r="F2" s="5">
        <v>5000112648690</v>
      </c>
      <c r="G2" s="5">
        <v>5000112648690</v>
      </c>
      <c r="H2" s="5">
        <v>5000112648812</v>
      </c>
      <c r="I2" s="5">
        <v>5000112455786</v>
      </c>
      <c r="J2" s="3" t="s">
        <v>345</v>
      </c>
      <c r="L2" s="31">
        <v>7.89</v>
      </c>
      <c r="M2" s="31">
        <v>0.42</v>
      </c>
      <c r="N2" s="31">
        <v>0.19</v>
      </c>
      <c r="O2" s="32">
        <f>L2+M2+N2</f>
        <v>8.5</v>
      </c>
      <c r="P2" s="28"/>
      <c r="Q2" s="31">
        <v>9.9499999999999993</v>
      </c>
      <c r="R2" s="31">
        <f>M2</f>
        <v>0.42</v>
      </c>
      <c r="S2" s="31">
        <f>N2</f>
        <v>0.19</v>
      </c>
      <c r="T2" s="32">
        <f>Q2+R2+S2</f>
        <v>10.559999999999999</v>
      </c>
    </row>
    <row r="3" spans="1:20" x14ac:dyDescent="0.3">
      <c r="A3" s="2">
        <v>240771</v>
      </c>
      <c r="B3" s="2" t="s">
        <v>69</v>
      </c>
      <c r="C3" s="2" t="s">
        <v>70</v>
      </c>
      <c r="D3" s="2">
        <v>283411</v>
      </c>
      <c r="E3" s="2" t="s">
        <v>70</v>
      </c>
      <c r="F3" s="4">
        <v>5000112648683</v>
      </c>
      <c r="G3" s="4">
        <v>5000112648683</v>
      </c>
      <c r="H3" s="4">
        <v>5000112648676</v>
      </c>
      <c r="I3" s="4">
        <v>5000112455823</v>
      </c>
      <c r="J3" s="3" t="s">
        <v>345</v>
      </c>
      <c r="L3" s="31">
        <v>12.12</v>
      </c>
      <c r="M3" s="31">
        <v>0.53</v>
      </c>
      <c r="N3" s="31">
        <v>0.15</v>
      </c>
      <c r="O3" s="32">
        <f t="shared" ref="O3:O37" si="0">L3+M3+N3</f>
        <v>12.799999999999999</v>
      </c>
      <c r="Q3" s="31">
        <v>15.12</v>
      </c>
      <c r="R3" s="31">
        <f t="shared" ref="R3:R37" si="1">M3</f>
        <v>0.53</v>
      </c>
      <c r="S3" s="31">
        <f t="shared" ref="S3:S37" si="2">N3</f>
        <v>0.15</v>
      </c>
      <c r="T3" s="32">
        <f t="shared" ref="T3:T37" si="3">Q3+R3+S3</f>
        <v>15.799999999999999</v>
      </c>
    </row>
    <row r="4" spans="1:20" x14ac:dyDescent="0.3">
      <c r="A4" s="2">
        <v>413348</v>
      </c>
      <c r="B4" s="1" t="s">
        <v>66</v>
      </c>
      <c r="C4" s="1" t="s">
        <v>67</v>
      </c>
      <c r="D4" s="2">
        <v>283355</v>
      </c>
      <c r="E4" s="2" t="s">
        <v>68</v>
      </c>
      <c r="F4" s="5">
        <v>5000112648607</v>
      </c>
      <c r="G4" s="5">
        <v>5000112648607</v>
      </c>
      <c r="H4" s="5">
        <v>5000112648577</v>
      </c>
      <c r="I4" s="5">
        <v>5000112455762</v>
      </c>
      <c r="J4" s="3" t="s">
        <v>345</v>
      </c>
      <c r="L4" s="31">
        <v>12.12</v>
      </c>
      <c r="M4" s="31">
        <v>0.53</v>
      </c>
      <c r="N4" s="31">
        <v>0.15</v>
      </c>
      <c r="O4" s="32">
        <f t="shared" si="0"/>
        <v>12.799999999999999</v>
      </c>
      <c r="Q4" s="31">
        <v>15.12</v>
      </c>
      <c r="R4" s="31">
        <f t="shared" si="1"/>
        <v>0.53</v>
      </c>
      <c r="S4" s="31">
        <f t="shared" si="2"/>
        <v>0.15</v>
      </c>
      <c r="T4" s="32">
        <f t="shared" si="3"/>
        <v>15.799999999999999</v>
      </c>
    </row>
    <row r="5" spans="1:20" x14ac:dyDescent="0.3">
      <c r="A5" s="2">
        <v>413347</v>
      </c>
      <c r="B5" s="1" t="s">
        <v>63</v>
      </c>
      <c r="C5" s="1" t="s">
        <v>64</v>
      </c>
      <c r="D5" s="2">
        <v>283354</v>
      </c>
      <c r="E5" s="2" t="s">
        <v>65</v>
      </c>
      <c r="F5" s="5">
        <v>5000112648546</v>
      </c>
      <c r="G5" s="5">
        <v>5000112648546</v>
      </c>
      <c r="H5" s="5">
        <v>5000112648553</v>
      </c>
      <c r="I5" s="5">
        <v>5000112455755</v>
      </c>
      <c r="J5" s="3" t="s">
        <v>345</v>
      </c>
      <c r="L5" s="31">
        <v>12.12</v>
      </c>
      <c r="M5" s="31">
        <v>0.53</v>
      </c>
      <c r="N5" s="31">
        <v>0.15</v>
      </c>
      <c r="O5" s="32">
        <f t="shared" si="0"/>
        <v>12.799999999999999</v>
      </c>
      <c r="Q5" s="31">
        <v>15.12</v>
      </c>
      <c r="R5" s="31">
        <f t="shared" si="1"/>
        <v>0.53</v>
      </c>
      <c r="S5" s="31">
        <f t="shared" si="2"/>
        <v>0.15</v>
      </c>
      <c r="T5" s="32">
        <f t="shared" si="3"/>
        <v>15.799999999999999</v>
      </c>
    </row>
    <row r="6" spans="1:20" x14ac:dyDescent="0.3">
      <c r="A6" s="2">
        <v>246699</v>
      </c>
      <c r="B6" s="1" t="s">
        <v>60</v>
      </c>
      <c r="C6" s="1" t="s">
        <v>61</v>
      </c>
      <c r="D6" s="2">
        <v>283399</v>
      </c>
      <c r="E6" s="2" t="s">
        <v>62</v>
      </c>
      <c r="F6" s="5">
        <v>5000112648522</v>
      </c>
      <c r="G6" s="5">
        <v>5000112648522</v>
      </c>
      <c r="H6" s="5">
        <v>5000112648539</v>
      </c>
      <c r="I6" s="5">
        <v>5000112455748</v>
      </c>
      <c r="J6" s="3" t="s">
        <v>345</v>
      </c>
      <c r="L6" s="31">
        <v>12.12</v>
      </c>
      <c r="M6" s="31">
        <v>0.53</v>
      </c>
      <c r="N6" s="31">
        <v>0.15</v>
      </c>
      <c r="O6" s="32">
        <f t="shared" si="0"/>
        <v>12.799999999999999</v>
      </c>
      <c r="Q6" s="31">
        <v>15.12</v>
      </c>
      <c r="R6" s="31">
        <f t="shared" si="1"/>
        <v>0.53</v>
      </c>
      <c r="S6" s="31">
        <f t="shared" si="2"/>
        <v>0.15</v>
      </c>
      <c r="T6" s="32">
        <f t="shared" si="3"/>
        <v>15.799999999999999</v>
      </c>
    </row>
    <row r="7" spans="1:20" x14ac:dyDescent="0.3">
      <c r="A7" s="2">
        <v>241459</v>
      </c>
      <c r="B7" s="1" t="s">
        <v>54</v>
      </c>
      <c r="C7" s="1" t="s">
        <v>55</v>
      </c>
      <c r="D7" s="2">
        <v>283341</v>
      </c>
      <c r="E7" s="2" t="s">
        <v>56</v>
      </c>
      <c r="F7" s="5">
        <v>5000112648706</v>
      </c>
      <c r="G7" s="5">
        <v>5000112648706</v>
      </c>
      <c r="H7" s="5">
        <v>5000112648713</v>
      </c>
      <c r="I7" s="5">
        <v>5000112455793</v>
      </c>
      <c r="J7" s="3" t="s">
        <v>345</v>
      </c>
      <c r="L7" s="31">
        <v>7.89</v>
      </c>
      <c r="M7" s="31">
        <v>0.42</v>
      </c>
      <c r="N7" s="31">
        <v>0.19</v>
      </c>
      <c r="O7" s="32">
        <f t="shared" si="0"/>
        <v>8.5</v>
      </c>
      <c r="Q7" s="31">
        <v>9.9499999999999993</v>
      </c>
      <c r="R7" s="31">
        <f t="shared" si="1"/>
        <v>0.42</v>
      </c>
      <c r="S7" s="31">
        <f t="shared" si="2"/>
        <v>0.19</v>
      </c>
      <c r="T7" s="32">
        <f t="shared" si="3"/>
        <v>10.559999999999999</v>
      </c>
    </row>
    <row r="8" spans="1:20" x14ac:dyDescent="0.3">
      <c r="A8" s="2">
        <v>413049</v>
      </c>
      <c r="B8" s="2" t="s">
        <v>81</v>
      </c>
      <c r="C8" s="2" t="s">
        <v>82</v>
      </c>
      <c r="D8" s="2">
        <v>283426</v>
      </c>
      <c r="E8" s="2" t="s">
        <v>83</v>
      </c>
      <c r="F8" s="5">
        <v>5000112648911</v>
      </c>
      <c r="G8" s="5">
        <v>5000112648911</v>
      </c>
      <c r="H8" s="5">
        <v>5000112648928</v>
      </c>
      <c r="I8" s="5">
        <v>5000112456028</v>
      </c>
      <c r="J8" s="3" t="s">
        <v>345</v>
      </c>
      <c r="L8" s="31">
        <v>6.58</v>
      </c>
      <c r="M8" s="31">
        <v>0.79</v>
      </c>
      <c r="N8" s="31">
        <v>0.19</v>
      </c>
      <c r="O8" s="32">
        <f t="shared" si="0"/>
        <v>7.5600000000000005</v>
      </c>
      <c r="Q8" s="31">
        <v>8.11</v>
      </c>
      <c r="R8" s="31">
        <f t="shared" si="1"/>
        <v>0.79</v>
      </c>
      <c r="S8" s="31">
        <f t="shared" si="2"/>
        <v>0.19</v>
      </c>
      <c r="T8" s="32">
        <f t="shared" si="3"/>
        <v>9.0899999999999981</v>
      </c>
    </row>
    <row r="9" spans="1:20" x14ac:dyDescent="0.3">
      <c r="A9" s="2">
        <v>423581</v>
      </c>
      <c r="B9" s="1" t="s">
        <v>19</v>
      </c>
      <c r="C9" s="1" t="s">
        <v>20</v>
      </c>
      <c r="D9" s="2">
        <v>283397</v>
      </c>
      <c r="E9" s="2" t="s">
        <v>21</v>
      </c>
      <c r="F9" s="5">
        <v>5000112648744</v>
      </c>
      <c r="G9" s="5">
        <v>5000112648744</v>
      </c>
      <c r="H9" s="5">
        <v>5000112648751</v>
      </c>
      <c r="I9" s="5">
        <v>5000112455946</v>
      </c>
      <c r="J9" s="3" t="s">
        <v>345</v>
      </c>
      <c r="L9" s="31">
        <v>10.32</v>
      </c>
      <c r="M9" s="31">
        <v>0.53</v>
      </c>
      <c r="N9" s="31">
        <v>0.13</v>
      </c>
      <c r="O9" s="32">
        <f t="shared" si="0"/>
        <v>10.98</v>
      </c>
      <c r="Q9" s="31">
        <v>13.41</v>
      </c>
      <c r="R9" s="31">
        <f t="shared" si="1"/>
        <v>0.53</v>
      </c>
      <c r="S9" s="31">
        <f t="shared" si="2"/>
        <v>0.13</v>
      </c>
      <c r="T9" s="32">
        <f t="shared" si="3"/>
        <v>14.07</v>
      </c>
    </row>
    <row r="10" spans="1:20" x14ac:dyDescent="0.3">
      <c r="A10" s="2">
        <v>381043</v>
      </c>
      <c r="B10" s="1" t="s">
        <v>22</v>
      </c>
      <c r="C10" s="1" t="s">
        <v>23</v>
      </c>
      <c r="D10" s="2">
        <v>283395</v>
      </c>
      <c r="E10" s="2" t="s">
        <v>24</v>
      </c>
      <c r="F10" s="5">
        <v>5000112648768</v>
      </c>
      <c r="G10" s="5">
        <v>5000112648768</v>
      </c>
      <c r="H10" s="5">
        <v>5000112648775</v>
      </c>
      <c r="I10" s="5">
        <v>5000112455915</v>
      </c>
      <c r="J10" s="3" t="s">
        <v>345</v>
      </c>
      <c r="L10" s="31">
        <v>10.32</v>
      </c>
      <c r="M10" s="31">
        <v>0.53</v>
      </c>
      <c r="N10" s="31">
        <v>0.13</v>
      </c>
      <c r="O10" s="32">
        <f t="shared" si="0"/>
        <v>10.98</v>
      </c>
      <c r="Q10" s="31">
        <v>13.41</v>
      </c>
      <c r="R10" s="31">
        <f t="shared" si="1"/>
        <v>0.53</v>
      </c>
      <c r="S10" s="31">
        <f t="shared" si="2"/>
        <v>0.13</v>
      </c>
      <c r="T10" s="32">
        <f t="shared" si="3"/>
        <v>14.07</v>
      </c>
    </row>
    <row r="11" spans="1:20" x14ac:dyDescent="0.3">
      <c r="A11" s="1">
        <v>423454</v>
      </c>
      <c r="B11" s="1" t="s">
        <v>10</v>
      </c>
      <c r="C11" s="1" t="s">
        <v>11</v>
      </c>
      <c r="D11" s="2">
        <v>283346</v>
      </c>
      <c r="E11" s="2" t="s">
        <v>12</v>
      </c>
      <c r="F11" s="4">
        <v>42399599</v>
      </c>
      <c r="G11" s="4">
        <v>42399599</v>
      </c>
      <c r="H11" s="4">
        <v>5000112648362</v>
      </c>
      <c r="I11" s="4">
        <v>5000112455656</v>
      </c>
      <c r="J11" s="3" t="s">
        <v>345</v>
      </c>
      <c r="L11" s="31">
        <v>8.02</v>
      </c>
      <c r="M11" s="31">
        <v>0.4</v>
      </c>
      <c r="N11" s="31">
        <v>0.12</v>
      </c>
      <c r="O11" s="32">
        <f t="shared" si="0"/>
        <v>8.5399999999999991</v>
      </c>
      <c r="Q11" s="31">
        <v>10.48</v>
      </c>
      <c r="R11" s="31">
        <f t="shared" si="1"/>
        <v>0.4</v>
      </c>
      <c r="S11" s="31">
        <f t="shared" si="2"/>
        <v>0.12</v>
      </c>
      <c r="T11" s="32">
        <f t="shared" si="3"/>
        <v>11</v>
      </c>
    </row>
    <row r="12" spans="1:20" x14ac:dyDescent="0.3">
      <c r="A12" s="1">
        <v>405260</v>
      </c>
      <c r="B12" s="1" t="s">
        <v>16</v>
      </c>
      <c r="C12" s="1" t="s">
        <v>17</v>
      </c>
      <c r="D12" s="2">
        <v>283359</v>
      </c>
      <c r="E12" s="2" t="s">
        <v>18</v>
      </c>
      <c r="F12" s="4">
        <v>5000112648478</v>
      </c>
      <c r="G12" s="4">
        <v>5000112648478</v>
      </c>
      <c r="H12" s="4">
        <v>5000112648379</v>
      </c>
      <c r="I12" s="4">
        <v>5000112455687</v>
      </c>
      <c r="J12" s="3" t="s">
        <v>345</v>
      </c>
      <c r="L12" s="31">
        <v>10.32</v>
      </c>
      <c r="M12" s="31">
        <v>0.53</v>
      </c>
      <c r="N12" s="31">
        <v>0.13</v>
      </c>
      <c r="O12" s="32">
        <f t="shared" si="0"/>
        <v>10.98</v>
      </c>
      <c r="Q12" s="31">
        <v>13.41</v>
      </c>
      <c r="R12" s="31">
        <f t="shared" si="1"/>
        <v>0.53</v>
      </c>
      <c r="S12" s="31">
        <f t="shared" si="2"/>
        <v>0.13</v>
      </c>
      <c r="T12" s="32">
        <f t="shared" si="3"/>
        <v>14.07</v>
      </c>
    </row>
    <row r="13" spans="1:20" x14ac:dyDescent="0.3">
      <c r="A13" s="2">
        <v>404106</v>
      </c>
      <c r="B13" s="1" t="s">
        <v>31</v>
      </c>
      <c r="C13" s="1" t="s">
        <v>32</v>
      </c>
      <c r="D13" s="2">
        <v>283391</v>
      </c>
      <c r="E13" s="2" t="s">
        <v>33</v>
      </c>
      <c r="F13" s="5">
        <v>5000112647846</v>
      </c>
      <c r="G13" s="5">
        <v>5000112647846</v>
      </c>
      <c r="H13" s="5">
        <v>5000112647877</v>
      </c>
      <c r="I13" s="5">
        <v>5000112455281</v>
      </c>
      <c r="J13" s="3" t="s">
        <v>345</v>
      </c>
      <c r="L13" s="31">
        <v>10.32</v>
      </c>
      <c r="M13" s="31">
        <v>0.53</v>
      </c>
      <c r="N13" s="31">
        <v>0.13</v>
      </c>
      <c r="O13" s="32">
        <f t="shared" si="0"/>
        <v>10.98</v>
      </c>
      <c r="Q13" s="31">
        <v>13.41</v>
      </c>
      <c r="R13" s="31">
        <f t="shared" si="1"/>
        <v>0.53</v>
      </c>
      <c r="S13" s="31">
        <f t="shared" si="2"/>
        <v>0.13</v>
      </c>
      <c r="T13" s="32">
        <f t="shared" si="3"/>
        <v>14.07</v>
      </c>
    </row>
    <row r="14" spans="1:20" x14ac:dyDescent="0.3">
      <c r="A14" s="2">
        <v>252064</v>
      </c>
      <c r="B14" s="1" t="s">
        <v>28</v>
      </c>
      <c r="C14" s="1" t="s">
        <v>29</v>
      </c>
      <c r="D14" s="2">
        <v>283389</v>
      </c>
      <c r="E14" s="2" t="s">
        <v>30</v>
      </c>
      <c r="F14" s="5">
        <v>5000112647839</v>
      </c>
      <c r="G14" s="5">
        <v>5000112647839</v>
      </c>
      <c r="H14" s="5">
        <v>5000112647884</v>
      </c>
      <c r="I14" s="5">
        <v>5000112455274</v>
      </c>
      <c r="J14" s="3" t="s">
        <v>345</v>
      </c>
      <c r="L14" s="31">
        <v>10.32</v>
      </c>
      <c r="M14" s="31">
        <v>0.53</v>
      </c>
      <c r="N14" s="31">
        <v>0.13</v>
      </c>
      <c r="O14" s="32">
        <f t="shared" si="0"/>
        <v>10.98</v>
      </c>
      <c r="Q14" s="31">
        <v>13.41</v>
      </c>
      <c r="R14" s="31">
        <f t="shared" si="1"/>
        <v>0.53</v>
      </c>
      <c r="S14" s="31">
        <f t="shared" si="2"/>
        <v>0.13</v>
      </c>
      <c r="T14" s="32">
        <f t="shared" si="3"/>
        <v>14.07</v>
      </c>
    </row>
    <row r="15" spans="1:20" x14ac:dyDescent="0.3">
      <c r="A15" s="2">
        <v>405261</v>
      </c>
      <c r="B15" s="1" t="s">
        <v>25</v>
      </c>
      <c r="C15" s="1" t="s">
        <v>26</v>
      </c>
      <c r="D15" s="2">
        <v>283390</v>
      </c>
      <c r="E15" s="2" t="s">
        <v>27</v>
      </c>
      <c r="F15" s="5">
        <v>5000112647815</v>
      </c>
      <c r="G15" s="5">
        <v>5000112647815</v>
      </c>
      <c r="H15" s="5">
        <v>5000112647891</v>
      </c>
      <c r="I15" s="5">
        <v>5000112455250</v>
      </c>
      <c r="J15" s="3" t="s">
        <v>345</v>
      </c>
      <c r="L15" s="31">
        <v>10.32</v>
      </c>
      <c r="M15" s="31">
        <v>0.53</v>
      </c>
      <c r="N15" s="31">
        <v>0.13</v>
      </c>
      <c r="O15" s="32">
        <f t="shared" si="0"/>
        <v>10.98</v>
      </c>
      <c r="Q15" s="31">
        <v>13.41</v>
      </c>
      <c r="R15" s="31">
        <f t="shared" si="1"/>
        <v>0.53</v>
      </c>
      <c r="S15" s="31">
        <f t="shared" si="2"/>
        <v>0.13</v>
      </c>
      <c r="T15" s="32">
        <f t="shared" si="3"/>
        <v>14.07</v>
      </c>
    </row>
    <row r="16" spans="1:20" x14ac:dyDescent="0.3">
      <c r="A16" s="2">
        <v>208380</v>
      </c>
      <c r="B16" s="1" t="s">
        <v>49</v>
      </c>
      <c r="C16" s="1" t="s">
        <v>50</v>
      </c>
      <c r="D16" s="2">
        <v>283361</v>
      </c>
      <c r="E16" s="6" t="s">
        <v>51</v>
      </c>
      <c r="F16" s="5">
        <v>5000112648119</v>
      </c>
      <c r="G16" s="5">
        <v>5000112648119</v>
      </c>
      <c r="H16" s="5">
        <v>5000112648058</v>
      </c>
      <c r="I16" s="5">
        <v>5000112455458</v>
      </c>
      <c r="J16" s="3" t="s">
        <v>345</v>
      </c>
      <c r="L16" s="31">
        <v>8.4</v>
      </c>
      <c r="M16" s="31">
        <v>0.42</v>
      </c>
      <c r="N16" s="31">
        <v>0.12</v>
      </c>
      <c r="O16" s="32">
        <f t="shared" si="0"/>
        <v>8.94</v>
      </c>
      <c r="Q16" s="31">
        <v>10.92</v>
      </c>
      <c r="R16" s="31">
        <f t="shared" si="1"/>
        <v>0.42</v>
      </c>
      <c r="S16" s="31">
        <f t="shared" si="2"/>
        <v>0.12</v>
      </c>
      <c r="T16" s="32">
        <f t="shared" si="3"/>
        <v>11.459999999999999</v>
      </c>
    </row>
    <row r="17" spans="1:20" x14ac:dyDescent="0.3">
      <c r="A17" s="2">
        <v>208528</v>
      </c>
      <c r="B17" s="1" t="s">
        <v>46</v>
      </c>
      <c r="C17" s="1" t="s">
        <v>47</v>
      </c>
      <c r="D17" s="2">
        <v>283375</v>
      </c>
      <c r="E17" s="2" t="s">
        <v>48</v>
      </c>
      <c r="F17" s="5">
        <v>5000112648188</v>
      </c>
      <c r="G17" s="5">
        <v>5000112648188</v>
      </c>
      <c r="H17" s="5">
        <v>5000112648195</v>
      </c>
      <c r="I17" s="5">
        <v>5000112455526</v>
      </c>
      <c r="J17" s="3" t="s">
        <v>345</v>
      </c>
      <c r="L17" s="31">
        <v>8.4</v>
      </c>
      <c r="M17" s="31">
        <v>0.42</v>
      </c>
      <c r="N17" s="31">
        <v>0.12</v>
      </c>
      <c r="O17" s="32">
        <f t="shared" si="0"/>
        <v>8.94</v>
      </c>
      <c r="Q17" s="31">
        <v>10.92</v>
      </c>
      <c r="R17" s="31">
        <f t="shared" si="1"/>
        <v>0.42</v>
      </c>
      <c r="S17" s="31">
        <f t="shared" si="2"/>
        <v>0.12</v>
      </c>
      <c r="T17" s="32">
        <f t="shared" si="3"/>
        <v>11.459999999999999</v>
      </c>
    </row>
    <row r="18" spans="1:20" x14ac:dyDescent="0.3">
      <c r="A18" s="2">
        <v>260847</v>
      </c>
      <c r="B18" s="1" t="s">
        <v>43</v>
      </c>
      <c r="C18" s="1" t="s">
        <v>44</v>
      </c>
      <c r="D18" s="2">
        <v>283374</v>
      </c>
      <c r="E18" s="2" t="s">
        <v>45</v>
      </c>
      <c r="F18" s="5">
        <v>5000112648157</v>
      </c>
      <c r="G18" s="5">
        <v>5000112648157</v>
      </c>
      <c r="H18" s="5">
        <v>5000112648164</v>
      </c>
      <c r="I18" s="5">
        <v>5000112455519</v>
      </c>
      <c r="J18" s="3" t="s">
        <v>345</v>
      </c>
      <c r="L18" s="31">
        <v>8.4</v>
      </c>
      <c r="M18" s="31">
        <v>0.42</v>
      </c>
      <c r="N18" s="31">
        <v>0.12</v>
      </c>
      <c r="O18" s="32">
        <f t="shared" si="0"/>
        <v>8.94</v>
      </c>
      <c r="Q18" s="31">
        <v>10.92</v>
      </c>
      <c r="R18" s="31">
        <f t="shared" si="1"/>
        <v>0.42</v>
      </c>
      <c r="S18" s="31">
        <f t="shared" si="2"/>
        <v>0.12</v>
      </c>
      <c r="T18" s="32">
        <f t="shared" si="3"/>
        <v>11.459999999999999</v>
      </c>
    </row>
    <row r="19" spans="1:20" x14ac:dyDescent="0.3">
      <c r="A19" s="2">
        <v>208382</v>
      </c>
      <c r="B19" s="2" t="s">
        <v>52</v>
      </c>
      <c r="C19" s="2" t="s">
        <v>346</v>
      </c>
      <c r="D19" s="2">
        <v>283365</v>
      </c>
      <c r="E19" s="2" t="s">
        <v>346</v>
      </c>
      <c r="F19" s="4">
        <v>5000112648096</v>
      </c>
      <c r="G19" s="4">
        <v>5000112648096</v>
      </c>
      <c r="H19" s="4">
        <v>5000112648010</v>
      </c>
      <c r="I19" s="4">
        <v>5000112455410</v>
      </c>
      <c r="J19" s="3" t="s">
        <v>345</v>
      </c>
      <c r="L19" s="31">
        <v>8.4</v>
      </c>
      <c r="M19" s="31">
        <v>0.42</v>
      </c>
      <c r="N19" s="31">
        <v>0.12</v>
      </c>
      <c r="O19" s="32">
        <f t="shared" si="0"/>
        <v>8.94</v>
      </c>
      <c r="Q19" s="31">
        <v>10.92</v>
      </c>
      <c r="R19" s="31">
        <f t="shared" si="1"/>
        <v>0.42</v>
      </c>
      <c r="S19" s="31">
        <f t="shared" si="2"/>
        <v>0.12</v>
      </c>
      <c r="T19" s="32">
        <f t="shared" si="3"/>
        <v>11.459999999999999</v>
      </c>
    </row>
    <row r="20" spans="1:20" x14ac:dyDescent="0.3">
      <c r="A20" s="1">
        <v>209855</v>
      </c>
      <c r="B20" s="1" t="s">
        <v>40</v>
      </c>
      <c r="C20" s="1" t="s">
        <v>41</v>
      </c>
      <c r="D20" s="2">
        <v>283367</v>
      </c>
      <c r="E20" s="2" t="s">
        <v>42</v>
      </c>
      <c r="F20" s="4">
        <v>5000112650457</v>
      </c>
      <c r="G20" s="4">
        <v>5000112650457</v>
      </c>
      <c r="H20" s="4">
        <v>5000112648140</v>
      </c>
      <c r="I20" s="4">
        <v>5000112455489</v>
      </c>
      <c r="J20" s="3" t="s">
        <v>345</v>
      </c>
      <c r="L20" s="31">
        <v>8.4</v>
      </c>
      <c r="M20" s="31">
        <v>0.42</v>
      </c>
      <c r="N20" s="31">
        <v>0.12</v>
      </c>
      <c r="O20" s="32">
        <f t="shared" si="0"/>
        <v>8.94</v>
      </c>
      <c r="Q20" s="31">
        <v>10.92</v>
      </c>
      <c r="R20" s="31">
        <f t="shared" si="1"/>
        <v>0.42</v>
      </c>
      <c r="S20" s="31">
        <f t="shared" si="2"/>
        <v>0.12</v>
      </c>
      <c r="T20" s="32">
        <f t="shared" si="3"/>
        <v>11.459999999999999</v>
      </c>
    </row>
    <row r="21" spans="1:20" x14ac:dyDescent="0.3">
      <c r="A21" s="2">
        <v>208237</v>
      </c>
      <c r="B21" s="1" t="s">
        <v>37</v>
      </c>
      <c r="C21" s="1" t="s">
        <v>38</v>
      </c>
      <c r="D21" s="2">
        <v>283351</v>
      </c>
      <c r="E21" s="2" t="s">
        <v>39</v>
      </c>
      <c r="F21" s="5">
        <v>5000112648065</v>
      </c>
      <c r="G21" s="5">
        <v>5000112648065</v>
      </c>
      <c r="H21" s="5">
        <v>5000112647952</v>
      </c>
      <c r="I21" s="5">
        <v>5000112455342</v>
      </c>
      <c r="J21" s="3" t="s">
        <v>345</v>
      </c>
      <c r="L21" s="31">
        <v>8.4</v>
      </c>
      <c r="M21" s="31">
        <v>0.42</v>
      </c>
      <c r="N21" s="31">
        <v>0.12</v>
      </c>
      <c r="O21" s="32">
        <f t="shared" si="0"/>
        <v>8.94</v>
      </c>
      <c r="Q21" s="31">
        <v>10.92</v>
      </c>
      <c r="R21" s="31">
        <f t="shared" si="1"/>
        <v>0.42</v>
      </c>
      <c r="S21" s="31">
        <f t="shared" si="2"/>
        <v>0.12</v>
      </c>
      <c r="T21" s="32">
        <f t="shared" si="3"/>
        <v>11.459999999999999</v>
      </c>
    </row>
    <row r="22" spans="1:20" x14ac:dyDescent="0.3">
      <c r="A22" s="2">
        <v>459971</v>
      </c>
      <c r="B22" s="1" t="s">
        <v>34</v>
      </c>
      <c r="C22" s="1" t="s">
        <v>35</v>
      </c>
      <c r="D22" s="2">
        <v>283417</v>
      </c>
      <c r="E22" s="2" t="s">
        <v>36</v>
      </c>
      <c r="F22" s="5">
        <v>5000112647808</v>
      </c>
      <c r="G22" s="5">
        <v>5000112647808</v>
      </c>
      <c r="H22" s="5">
        <v>5000112647914</v>
      </c>
      <c r="I22" s="5">
        <v>5000112455304</v>
      </c>
      <c r="J22" s="3" t="s">
        <v>345</v>
      </c>
      <c r="L22" s="31">
        <v>10.32</v>
      </c>
      <c r="M22" s="31">
        <v>0.53</v>
      </c>
      <c r="N22" s="31">
        <v>0.13</v>
      </c>
      <c r="O22" s="32">
        <f t="shared" si="0"/>
        <v>10.98</v>
      </c>
      <c r="Q22" s="31">
        <v>13.41</v>
      </c>
      <c r="R22" s="31">
        <f t="shared" si="1"/>
        <v>0.53</v>
      </c>
      <c r="S22" s="31">
        <f t="shared" si="2"/>
        <v>0.13</v>
      </c>
      <c r="T22" s="32">
        <f t="shared" si="3"/>
        <v>14.07</v>
      </c>
    </row>
    <row r="23" spans="1:20" x14ac:dyDescent="0.3">
      <c r="A23" s="2">
        <v>240554</v>
      </c>
      <c r="B23" s="1" t="s">
        <v>99</v>
      </c>
      <c r="C23" s="1" t="s">
        <v>100</v>
      </c>
      <c r="D23" s="2">
        <v>283470</v>
      </c>
      <c r="E23" s="6" t="s">
        <v>101</v>
      </c>
      <c r="F23" s="5">
        <v>87303537</v>
      </c>
      <c r="G23" s="5">
        <v>87303537</v>
      </c>
      <c r="H23" s="5">
        <v>5000112648591</v>
      </c>
      <c r="I23" s="5">
        <v>5000112455731</v>
      </c>
      <c r="J23" s="3" t="s">
        <v>345</v>
      </c>
      <c r="L23" s="31">
        <v>17.34</v>
      </c>
      <c r="M23" s="31">
        <v>0.7</v>
      </c>
      <c r="N23" s="31">
        <v>0.26</v>
      </c>
      <c r="O23" s="32">
        <f t="shared" si="0"/>
        <v>18.3</v>
      </c>
      <c r="Q23" s="31">
        <v>22.43</v>
      </c>
      <c r="R23" s="31">
        <f t="shared" si="1"/>
        <v>0.7</v>
      </c>
      <c r="S23" s="31">
        <f t="shared" si="2"/>
        <v>0.26</v>
      </c>
      <c r="T23" s="32">
        <f t="shared" si="3"/>
        <v>23.39</v>
      </c>
    </row>
    <row r="24" spans="1:20" x14ac:dyDescent="0.3">
      <c r="A24" s="2">
        <v>445422</v>
      </c>
      <c r="B24" s="2" t="s">
        <v>90</v>
      </c>
      <c r="C24" s="2" t="s">
        <v>91</v>
      </c>
      <c r="D24" s="2">
        <v>283467</v>
      </c>
      <c r="E24" s="2" t="s">
        <v>92</v>
      </c>
      <c r="F24" s="5">
        <v>54491663</v>
      </c>
      <c r="G24" s="5">
        <v>54491663</v>
      </c>
      <c r="H24" s="5">
        <v>5000112648560</v>
      </c>
      <c r="I24" s="5">
        <v>5000112455717</v>
      </c>
      <c r="J24" s="3" t="s">
        <v>345</v>
      </c>
      <c r="L24" s="31">
        <v>17.34</v>
      </c>
      <c r="M24" s="31">
        <v>0.7</v>
      </c>
      <c r="N24" s="31">
        <v>0.26</v>
      </c>
      <c r="O24" s="32">
        <f t="shared" si="0"/>
        <v>18.3</v>
      </c>
      <c r="Q24" s="31">
        <v>22.43</v>
      </c>
      <c r="R24" s="31">
        <f t="shared" si="1"/>
        <v>0.7</v>
      </c>
      <c r="S24" s="31">
        <f t="shared" si="2"/>
        <v>0.26</v>
      </c>
      <c r="T24" s="32">
        <f t="shared" si="3"/>
        <v>23.39</v>
      </c>
    </row>
    <row r="25" spans="1:20" x14ac:dyDescent="0.3">
      <c r="A25" s="2">
        <v>445423</v>
      </c>
      <c r="B25" s="1" t="s">
        <v>93</v>
      </c>
      <c r="C25" s="1" t="s">
        <v>94</v>
      </c>
      <c r="D25" s="2">
        <v>283468</v>
      </c>
      <c r="E25" s="6" t="s">
        <v>95</v>
      </c>
      <c r="F25" s="5">
        <v>50112838</v>
      </c>
      <c r="G25" s="5">
        <v>50112838</v>
      </c>
      <c r="H25" s="5">
        <v>5000112648515</v>
      </c>
      <c r="I25" s="5">
        <v>5000112455694</v>
      </c>
      <c r="J25" s="3" t="s">
        <v>345</v>
      </c>
      <c r="L25" s="31">
        <v>17.34</v>
      </c>
      <c r="M25" s="31">
        <v>0.7</v>
      </c>
      <c r="N25" s="31">
        <v>0.26</v>
      </c>
      <c r="O25" s="32">
        <f t="shared" si="0"/>
        <v>18.3</v>
      </c>
      <c r="Q25" s="31">
        <v>22.43</v>
      </c>
      <c r="R25" s="31">
        <f t="shared" si="1"/>
        <v>0.7</v>
      </c>
      <c r="S25" s="31">
        <f t="shared" si="2"/>
        <v>0.26</v>
      </c>
      <c r="T25" s="32">
        <f t="shared" si="3"/>
        <v>23.39</v>
      </c>
    </row>
    <row r="26" spans="1:20" x14ac:dyDescent="0.3">
      <c r="A26" s="2">
        <v>246698</v>
      </c>
      <c r="B26" s="1" t="s">
        <v>96</v>
      </c>
      <c r="C26" s="1" t="s">
        <v>97</v>
      </c>
      <c r="D26" s="2">
        <v>283469</v>
      </c>
      <c r="E26" s="6" t="s">
        <v>98</v>
      </c>
      <c r="F26" s="5">
        <v>54000674</v>
      </c>
      <c r="G26" s="5">
        <v>54000674</v>
      </c>
      <c r="H26" s="5">
        <v>5000112648508</v>
      </c>
      <c r="I26" s="5">
        <v>5000112455700</v>
      </c>
      <c r="J26" s="3" t="s">
        <v>345</v>
      </c>
      <c r="L26" s="31">
        <v>17.34</v>
      </c>
      <c r="M26" s="31">
        <v>0.7</v>
      </c>
      <c r="N26" s="31">
        <v>0.26</v>
      </c>
      <c r="O26" s="32">
        <f t="shared" si="0"/>
        <v>18.3</v>
      </c>
      <c r="Q26" s="31">
        <v>22.43</v>
      </c>
      <c r="R26" s="31">
        <f t="shared" si="1"/>
        <v>0.7</v>
      </c>
      <c r="S26" s="31">
        <f t="shared" si="2"/>
        <v>0.26</v>
      </c>
      <c r="T26" s="32">
        <f t="shared" si="3"/>
        <v>23.39</v>
      </c>
    </row>
    <row r="27" spans="1:20" x14ac:dyDescent="0.3">
      <c r="A27" s="2">
        <v>381188</v>
      </c>
      <c r="B27" s="2" t="s">
        <v>84</v>
      </c>
      <c r="C27" s="2" t="s">
        <v>85</v>
      </c>
      <c r="D27" s="2">
        <v>283410</v>
      </c>
      <c r="E27" s="2" t="s">
        <v>86</v>
      </c>
      <c r="F27" s="5">
        <v>90377518</v>
      </c>
      <c r="G27" s="5">
        <v>90377518</v>
      </c>
      <c r="H27" s="5">
        <v>5000112649048</v>
      </c>
      <c r="I27" s="5">
        <v>5000112456097</v>
      </c>
      <c r="J27" s="3" t="s">
        <v>345</v>
      </c>
      <c r="L27" s="31">
        <v>6.84</v>
      </c>
      <c r="M27" s="31">
        <v>0.7</v>
      </c>
      <c r="N27" s="31">
        <v>0.17</v>
      </c>
      <c r="O27" s="32">
        <f t="shared" si="0"/>
        <v>7.71</v>
      </c>
      <c r="Q27" s="31">
        <v>8.4600000000000009</v>
      </c>
      <c r="R27" s="31">
        <f t="shared" si="1"/>
        <v>0.7</v>
      </c>
      <c r="S27" s="31">
        <f t="shared" si="2"/>
        <v>0.17</v>
      </c>
      <c r="T27" s="32">
        <f t="shared" si="3"/>
        <v>9.33</v>
      </c>
    </row>
    <row r="28" spans="1:20" x14ac:dyDescent="0.3">
      <c r="A28" s="2">
        <v>403813</v>
      </c>
      <c r="B28" s="2" t="s">
        <v>87</v>
      </c>
      <c r="C28" s="2" t="s">
        <v>88</v>
      </c>
      <c r="D28" s="2">
        <v>283420</v>
      </c>
      <c r="E28" s="2" t="s">
        <v>89</v>
      </c>
      <c r="F28" s="5">
        <v>5000112648942</v>
      </c>
      <c r="G28" s="5">
        <v>5000112648942</v>
      </c>
      <c r="H28" s="5">
        <v>5000112648966</v>
      </c>
      <c r="I28" s="5">
        <v>5000112456035</v>
      </c>
      <c r="J28" s="3" t="s">
        <v>345</v>
      </c>
      <c r="L28" s="31">
        <v>8.51</v>
      </c>
      <c r="M28" s="31">
        <v>1.06</v>
      </c>
      <c r="N28" s="31">
        <v>0.19</v>
      </c>
      <c r="O28" s="32">
        <f t="shared" si="0"/>
        <v>9.76</v>
      </c>
      <c r="Q28" s="31">
        <v>10.48</v>
      </c>
      <c r="R28" s="31">
        <f t="shared" si="1"/>
        <v>1.06</v>
      </c>
      <c r="S28" s="31">
        <f t="shared" si="2"/>
        <v>0.19</v>
      </c>
      <c r="T28" s="32">
        <f t="shared" si="3"/>
        <v>11.73</v>
      </c>
    </row>
    <row r="29" spans="1:20" x14ac:dyDescent="0.3">
      <c r="A29" s="1">
        <v>381044</v>
      </c>
      <c r="B29" s="1" t="s">
        <v>13</v>
      </c>
      <c r="C29" s="1" t="s">
        <v>14</v>
      </c>
      <c r="D29" s="2">
        <v>283360</v>
      </c>
      <c r="E29" s="2" t="s">
        <v>15</v>
      </c>
      <c r="F29" s="4">
        <v>5000112648461</v>
      </c>
      <c r="G29" s="4">
        <v>5000112648461</v>
      </c>
      <c r="H29" s="4">
        <v>5000112648416</v>
      </c>
      <c r="I29" s="4">
        <v>5000112455670</v>
      </c>
      <c r="J29" s="3" t="s">
        <v>345</v>
      </c>
      <c r="L29" s="31">
        <v>20.64</v>
      </c>
      <c r="M29" s="31">
        <v>1.06</v>
      </c>
      <c r="N29" s="31">
        <v>0.25</v>
      </c>
      <c r="O29" s="32">
        <f t="shared" si="0"/>
        <v>21.95</v>
      </c>
      <c r="Q29" s="31">
        <v>26.82</v>
      </c>
      <c r="R29" s="31">
        <f t="shared" si="1"/>
        <v>1.06</v>
      </c>
      <c r="S29" s="31">
        <f t="shared" si="2"/>
        <v>0.25</v>
      </c>
      <c r="T29" s="32">
        <f t="shared" si="3"/>
        <v>28.13</v>
      </c>
    </row>
    <row r="30" spans="1:20" x14ac:dyDescent="0.3">
      <c r="A30" s="2">
        <v>262622</v>
      </c>
      <c r="B30" s="1" t="s">
        <v>72</v>
      </c>
      <c r="C30" s="1" t="s">
        <v>73</v>
      </c>
      <c r="D30" s="2">
        <v>283434</v>
      </c>
      <c r="E30" s="6" t="s">
        <v>74</v>
      </c>
      <c r="F30" s="5">
        <v>5000112649086</v>
      </c>
      <c r="G30" s="5">
        <v>5000112649031</v>
      </c>
      <c r="H30" s="5">
        <v>5000112649031</v>
      </c>
      <c r="I30" s="5">
        <v>5000112456059</v>
      </c>
      <c r="J30" s="3" t="s">
        <v>345</v>
      </c>
      <c r="L30" s="31">
        <v>2.67</v>
      </c>
      <c r="M30" s="31">
        <v>0.26</v>
      </c>
      <c r="N30" s="31">
        <v>7.0000000000000007E-2</v>
      </c>
      <c r="O30" s="32">
        <f t="shared" si="0"/>
        <v>2.9999999999999996</v>
      </c>
      <c r="Q30" s="31">
        <v>3.29</v>
      </c>
      <c r="R30" s="31">
        <f t="shared" si="1"/>
        <v>0.26</v>
      </c>
      <c r="S30" s="31">
        <f t="shared" si="2"/>
        <v>7.0000000000000007E-2</v>
      </c>
      <c r="T30" s="32">
        <f t="shared" si="3"/>
        <v>3.6199999999999997</v>
      </c>
    </row>
    <row r="31" spans="1:20" x14ac:dyDescent="0.3">
      <c r="A31" s="2">
        <v>262624</v>
      </c>
      <c r="B31" s="1" t="s">
        <v>78</v>
      </c>
      <c r="C31" s="1" t="s">
        <v>79</v>
      </c>
      <c r="D31" s="2">
        <v>283436</v>
      </c>
      <c r="E31" s="6" t="s">
        <v>80</v>
      </c>
      <c r="F31" s="5">
        <v>5000112648997</v>
      </c>
      <c r="G31" s="5">
        <v>5000112649000</v>
      </c>
      <c r="H31" s="5">
        <v>5000112649000</v>
      </c>
      <c r="I31" s="5">
        <v>5000112456073</v>
      </c>
      <c r="J31" s="3" t="s">
        <v>345</v>
      </c>
      <c r="L31" s="31">
        <v>2.67</v>
      </c>
      <c r="M31" s="31">
        <v>0.26</v>
      </c>
      <c r="N31" s="31">
        <v>7.0000000000000007E-2</v>
      </c>
      <c r="O31" s="32">
        <f t="shared" si="0"/>
        <v>2.9999999999999996</v>
      </c>
      <c r="Q31" s="31">
        <v>3.29</v>
      </c>
      <c r="R31" s="31">
        <f t="shared" si="1"/>
        <v>0.26</v>
      </c>
      <c r="S31" s="31">
        <f t="shared" si="2"/>
        <v>7.0000000000000007E-2</v>
      </c>
      <c r="T31" s="32">
        <f t="shared" si="3"/>
        <v>3.6199999999999997</v>
      </c>
    </row>
    <row r="32" spans="1:20" x14ac:dyDescent="0.3">
      <c r="A32" s="2">
        <v>262623</v>
      </c>
      <c r="B32" s="1" t="s">
        <v>75</v>
      </c>
      <c r="C32" s="1" t="s">
        <v>76</v>
      </c>
      <c r="D32" s="2">
        <v>283435</v>
      </c>
      <c r="E32" s="6" t="s">
        <v>77</v>
      </c>
      <c r="F32" s="5">
        <v>5000112649017</v>
      </c>
      <c r="G32" s="5">
        <v>5000112649024</v>
      </c>
      <c r="H32" s="5">
        <v>5000112649024</v>
      </c>
      <c r="I32" s="5">
        <v>5000112456066</v>
      </c>
      <c r="J32" s="3" t="s">
        <v>345</v>
      </c>
      <c r="L32" s="31">
        <v>2.67</v>
      </c>
      <c r="M32" s="31">
        <v>0.26</v>
      </c>
      <c r="N32" s="31">
        <v>7.0000000000000007E-2</v>
      </c>
      <c r="O32" s="32">
        <f t="shared" si="0"/>
        <v>2.9999999999999996</v>
      </c>
      <c r="Q32" s="31">
        <v>3.29</v>
      </c>
      <c r="R32" s="31">
        <f t="shared" si="1"/>
        <v>0.26</v>
      </c>
      <c r="S32" s="31">
        <f t="shared" si="2"/>
        <v>7.0000000000000007E-2</v>
      </c>
      <c r="T32" s="32">
        <f t="shared" si="3"/>
        <v>3.6199999999999997</v>
      </c>
    </row>
    <row r="33" spans="1:20" x14ac:dyDescent="0.3">
      <c r="A33" s="2">
        <v>422530</v>
      </c>
      <c r="B33" s="2" t="s">
        <v>347</v>
      </c>
      <c r="C33" s="2" t="s">
        <v>348</v>
      </c>
      <c r="D33" s="2">
        <v>283339</v>
      </c>
      <c r="E33" s="2" t="s">
        <v>349</v>
      </c>
      <c r="F33" s="4">
        <v>42399568</v>
      </c>
      <c r="G33" s="4">
        <v>5000112648232</v>
      </c>
      <c r="H33" s="4">
        <v>5000112648263</v>
      </c>
      <c r="I33" s="4">
        <v>5000112455557</v>
      </c>
      <c r="J33" s="3" t="s">
        <v>345</v>
      </c>
      <c r="L33" s="31">
        <v>12.98</v>
      </c>
      <c r="M33" s="31">
        <v>0.53</v>
      </c>
      <c r="N33" s="31">
        <v>0.25</v>
      </c>
      <c r="O33" s="32">
        <f t="shared" si="0"/>
        <v>13.76</v>
      </c>
      <c r="Q33" s="31">
        <v>16.989999999999998</v>
      </c>
      <c r="R33" s="31">
        <f t="shared" si="1"/>
        <v>0.53</v>
      </c>
      <c r="S33" s="31">
        <f t="shared" si="2"/>
        <v>0.25</v>
      </c>
      <c r="T33" s="32">
        <f t="shared" si="3"/>
        <v>17.77</v>
      </c>
    </row>
    <row r="34" spans="1:20" x14ac:dyDescent="0.3">
      <c r="A34" s="2">
        <v>381037</v>
      </c>
      <c r="B34" s="2" t="s">
        <v>7</v>
      </c>
      <c r="C34" s="2" t="s">
        <v>8</v>
      </c>
      <c r="D34" s="2">
        <v>283342</v>
      </c>
      <c r="E34" s="2" t="s">
        <v>9</v>
      </c>
      <c r="F34" s="4">
        <v>42399551</v>
      </c>
      <c r="G34" s="4">
        <v>5000112648294</v>
      </c>
      <c r="H34" s="4">
        <v>5000112648287</v>
      </c>
      <c r="I34" s="4">
        <v>5000112455571</v>
      </c>
      <c r="J34" s="3" t="s">
        <v>345</v>
      </c>
      <c r="L34" s="31">
        <v>12.98</v>
      </c>
      <c r="M34" s="31">
        <v>0.53</v>
      </c>
      <c r="N34" s="31">
        <v>0.25</v>
      </c>
      <c r="O34" s="32">
        <f t="shared" si="0"/>
        <v>13.76</v>
      </c>
      <c r="Q34" s="31">
        <v>16.989999999999998</v>
      </c>
      <c r="R34" s="31">
        <f t="shared" si="1"/>
        <v>0.53</v>
      </c>
      <c r="S34" s="31">
        <f t="shared" si="2"/>
        <v>0.25</v>
      </c>
      <c r="T34" s="32">
        <f t="shared" si="3"/>
        <v>17.77</v>
      </c>
    </row>
    <row r="35" spans="1:20" x14ac:dyDescent="0.3">
      <c r="A35" s="2">
        <v>380877</v>
      </c>
      <c r="B35" s="2" t="s">
        <v>350</v>
      </c>
      <c r="C35" s="2" t="s">
        <v>351</v>
      </c>
      <c r="D35" s="2">
        <v>283347</v>
      </c>
      <c r="E35" s="2" t="s">
        <v>352</v>
      </c>
      <c r="F35" s="4">
        <v>5000112648461</v>
      </c>
      <c r="G35" s="4">
        <v>5000112648430</v>
      </c>
      <c r="H35" s="4">
        <v>5000112648423</v>
      </c>
      <c r="I35" s="4">
        <v>5000112455663</v>
      </c>
      <c r="J35" s="3" t="s">
        <v>345</v>
      </c>
      <c r="L35" s="31">
        <v>20.64</v>
      </c>
      <c r="M35" s="31">
        <v>1.06</v>
      </c>
      <c r="N35" s="31">
        <v>0.27</v>
      </c>
      <c r="O35" s="32">
        <f t="shared" si="0"/>
        <v>21.97</v>
      </c>
      <c r="Q35" s="31">
        <v>26.82</v>
      </c>
      <c r="R35" s="31">
        <f t="shared" si="1"/>
        <v>1.06</v>
      </c>
      <c r="S35" s="31">
        <f t="shared" si="2"/>
        <v>0.27</v>
      </c>
      <c r="T35" s="32">
        <f t="shared" si="3"/>
        <v>28.15</v>
      </c>
    </row>
    <row r="36" spans="1:20" x14ac:dyDescent="0.3">
      <c r="A36" s="2">
        <v>262393</v>
      </c>
      <c r="B36" s="5">
        <v>5449000059802</v>
      </c>
      <c r="C36" s="3" t="s">
        <v>354</v>
      </c>
      <c r="D36" s="2">
        <v>283512</v>
      </c>
      <c r="E36" s="3" t="s">
        <v>353</v>
      </c>
      <c r="F36" s="5">
        <v>5000112648973</v>
      </c>
      <c r="G36" s="5">
        <v>5000112648973</v>
      </c>
      <c r="H36" s="5">
        <v>5000112648980</v>
      </c>
      <c r="I36" s="5">
        <v>5000112456042</v>
      </c>
      <c r="J36" s="3" t="s">
        <v>345</v>
      </c>
      <c r="L36" s="31">
        <v>9.76</v>
      </c>
      <c r="M36" s="31">
        <v>1.06</v>
      </c>
      <c r="N36" s="31">
        <v>0.19</v>
      </c>
      <c r="O36" s="32">
        <f t="shared" si="0"/>
        <v>11.01</v>
      </c>
      <c r="Q36" s="31">
        <v>11.93</v>
      </c>
      <c r="R36" s="31">
        <f t="shared" si="1"/>
        <v>1.06</v>
      </c>
      <c r="S36" s="31">
        <f t="shared" si="2"/>
        <v>0.19</v>
      </c>
      <c r="T36" s="32">
        <f t="shared" si="3"/>
        <v>13.18</v>
      </c>
    </row>
    <row r="37" spans="1:20" x14ac:dyDescent="0.3">
      <c r="A37" s="2">
        <v>236863</v>
      </c>
      <c r="B37" s="3" t="s">
        <v>361</v>
      </c>
      <c r="C37" s="3" t="s">
        <v>360</v>
      </c>
      <c r="D37" s="2">
        <v>283511</v>
      </c>
      <c r="E37" s="3" t="s">
        <v>363</v>
      </c>
      <c r="F37" s="5">
        <v>90382369</v>
      </c>
      <c r="G37" s="5">
        <v>90382369</v>
      </c>
      <c r="H37" s="5">
        <v>5000112649079</v>
      </c>
      <c r="I37" s="5">
        <v>5000112456103</v>
      </c>
      <c r="J37" s="23" t="s">
        <v>345</v>
      </c>
      <c r="L37" s="31">
        <v>7.37</v>
      </c>
      <c r="M37" s="31">
        <v>0.7</v>
      </c>
      <c r="N37" s="31">
        <v>0.17</v>
      </c>
      <c r="O37" s="32">
        <f t="shared" si="0"/>
        <v>8.24</v>
      </c>
      <c r="Q37" s="31">
        <v>9.08</v>
      </c>
      <c r="R37" s="31">
        <f t="shared" si="1"/>
        <v>0.7</v>
      </c>
      <c r="S37" s="31">
        <f t="shared" si="2"/>
        <v>0.17</v>
      </c>
      <c r="T37" s="32">
        <f t="shared" si="3"/>
        <v>9.9499999999999993</v>
      </c>
    </row>
  </sheetData>
  <autoFilter ref="A1:T37" xr:uid="{09276FDD-6646-4838-B4D8-B08EDD8872EC}"/>
  <phoneticPr fontId="6" type="noConversion"/>
  <pageMargins left="0.7" right="0.7" top="0.75" bottom="0.75" header="0.3" footer="0.3"/>
  <pageSetup paperSize="9" orientation="portrait" r:id="rId1"/>
  <headerFooter>
    <oddFooter>&amp;C&amp;1#&amp;"Calibri"&amp;10&amp;K000000Classification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5BB14-4A54-4A41-AB59-18318358BB00}">
  <dimension ref="A1:AQ36"/>
  <sheetViews>
    <sheetView tabSelected="1" topLeftCell="Z1" workbookViewId="0">
      <selection activeCell="AU24" sqref="AU24"/>
    </sheetView>
  </sheetViews>
  <sheetFormatPr defaultRowHeight="14.4" x14ac:dyDescent="0.3"/>
  <cols>
    <col min="1" max="1" width="15.6640625" bestFit="1" customWidth="1"/>
    <col min="2" max="2" width="64.33203125" bestFit="1" customWidth="1"/>
    <col min="3" max="3" width="13.88671875" bestFit="1" customWidth="1"/>
    <col min="4" max="4" width="26.33203125" bestFit="1" customWidth="1"/>
    <col min="9" max="9" width="18.5546875" bestFit="1" customWidth="1"/>
    <col min="10" max="10" width="29.6640625" bestFit="1" customWidth="1"/>
    <col min="12" max="12" width="13.88671875" bestFit="1" customWidth="1"/>
    <col min="13" max="13" width="14.109375" bestFit="1" customWidth="1"/>
    <col min="14" max="14" width="28.6640625" bestFit="1" customWidth="1"/>
    <col min="19" max="19" width="14.109375" bestFit="1" customWidth="1"/>
    <col min="20" max="20" width="14.33203125" bestFit="1" customWidth="1"/>
    <col min="21" max="21" width="28.88671875" bestFit="1" customWidth="1"/>
    <col min="27" max="27" width="14.109375" bestFit="1" customWidth="1"/>
    <col min="43" max="43" width="14.6640625" bestFit="1" customWidth="1"/>
  </cols>
  <sheetData>
    <row r="1" spans="1:43" x14ac:dyDescent="0.3">
      <c r="A1" s="7" t="s">
        <v>102</v>
      </c>
      <c r="B1" s="7"/>
      <c r="C1" s="7"/>
      <c r="D1" s="7"/>
      <c r="E1" s="7"/>
      <c r="F1" s="7"/>
      <c r="G1" s="7"/>
      <c r="H1" s="7"/>
      <c r="I1" s="7"/>
      <c r="J1" s="7"/>
      <c r="K1" s="8" t="s">
        <v>103</v>
      </c>
      <c r="L1" s="8"/>
      <c r="M1" s="8"/>
      <c r="N1" s="8"/>
      <c r="O1" s="8"/>
      <c r="P1" s="8"/>
      <c r="Q1" s="8"/>
      <c r="R1" s="9" t="s">
        <v>104</v>
      </c>
      <c r="S1" s="9"/>
      <c r="T1" s="9"/>
      <c r="U1" s="9"/>
      <c r="V1" s="9"/>
      <c r="W1" s="9"/>
      <c r="X1" s="9"/>
      <c r="Y1" s="10" t="s">
        <v>105</v>
      </c>
      <c r="Z1" s="10"/>
      <c r="AA1" s="10"/>
      <c r="AB1" s="10"/>
      <c r="AC1" s="10"/>
      <c r="AD1" s="10"/>
      <c r="AE1" s="10"/>
      <c r="AF1" s="11" t="s">
        <v>106</v>
      </c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</row>
    <row r="2" spans="1:43" x14ac:dyDescent="0.3">
      <c r="A2" t="s">
        <v>107</v>
      </c>
      <c r="B2" t="s">
        <v>108</v>
      </c>
      <c r="C2" t="s">
        <v>109</v>
      </c>
      <c r="D2" t="s">
        <v>110</v>
      </c>
      <c r="E2" t="s">
        <v>111</v>
      </c>
      <c r="F2" t="s">
        <v>112</v>
      </c>
      <c r="G2" t="s">
        <v>113</v>
      </c>
      <c r="H2" t="s">
        <v>114</v>
      </c>
      <c r="I2" t="s">
        <v>115</v>
      </c>
      <c r="J2" t="s">
        <v>116</v>
      </c>
      <c r="K2" t="s">
        <v>117</v>
      </c>
      <c r="L2" t="s">
        <v>341</v>
      </c>
      <c r="M2" t="s">
        <v>118</v>
      </c>
      <c r="N2" t="s">
        <v>119</v>
      </c>
      <c r="O2" t="s">
        <v>120</v>
      </c>
      <c r="P2" t="s">
        <v>121</v>
      </c>
      <c r="Q2" t="s">
        <v>122</v>
      </c>
      <c r="R2" t="s">
        <v>123</v>
      </c>
      <c r="S2" t="s">
        <v>124</v>
      </c>
      <c r="T2" t="s">
        <v>125</v>
      </c>
      <c r="U2" t="s">
        <v>126</v>
      </c>
      <c r="V2" t="s">
        <v>127</v>
      </c>
      <c r="W2" t="s">
        <v>128</v>
      </c>
      <c r="X2" t="s">
        <v>129</v>
      </c>
      <c r="Y2" t="s">
        <v>130</v>
      </c>
      <c r="Z2" t="s">
        <v>131</v>
      </c>
      <c r="AA2" t="s">
        <v>132</v>
      </c>
      <c r="AB2" t="s">
        <v>133</v>
      </c>
      <c r="AC2" t="s">
        <v>134</v>
      </c>
      <c r="AD2" t="s">
        <v>135</v>
      </c>
      <c r="AE2" t="s">
        <v>136</v>
      </c>
      <c r="AF2" t="s">
        <v>137</v>
      </c>
      <c r="AG2" t="s">
        <v>138</v>
      </c>
      <c r="AH2" t="s">
        <v>139</v>
      </c>
      <c r="AI2" t="s">
        <v>140</v>
      </c>
      <c r="AJ2" t="s">
        <v>141</v>
      </c>
      <c r="AK2" t="s">
        <v>142</v>
      </c>
      <c r="AL2" t="s">
        <v>143</v>
      </c>
      <c r="AM2" t="s">
        <v>144</v>
      </c>
      <c r="AN2" t="s">
        <v>145</v>
      </c>
      <c r="AO2" t="s">
        <v>146</v>
      </c>
      <c r="AP2" t="s">
        <v>147</v>
      </c>
      <c r="AQ2" t="s">
        <v>148</v>
      </c>
    </row>
    <row r="3" spans="1:43" x14ac:dyDescent="0.3">
      <c r="A3" s="14">
        <v>283351</v>
      </c>
      <c r="B3" s="14" t="s">
        <v>39</v>
      </c>
      <c r="C3" t="s">
        <v>163</v>
      </c>
      <c r="D3" t="s">
        <v>164</v>
      </c>
      <c r="E3" t="s">
        <v>154</v>
      </c>
      <c r="F3" t="s">
        <v>165</v>
      </c>
      <c r="G3">
        <v>12</v>
      </c>
      <c r="H3" t="s">
        <v>151</v>
      </c>
      <c r="I3">
        <v>150</v>
      </c>
      <c r="J3" t="s">
        <v>169</v>
      </c>
      <c r="K3">
        <v>0.39999999999999997</v>
      </c>
      <c r="L3" t="s">
        <v>202</v>
      </c>
      <c r="M3" t="s">
        <v>200</v>
      </c>
      <c r="N3" t="s">
        <v>166</v>
      </c>
      <c r="O3">
        <v>0.40600000000000003</v>
      </c>
      <c r="P3">
        <v>0.42699999999999999</v>
      </c>
      <c r="Q3" s="12" t="s">
        <v>201</v>
      </c>
      <c r="R3" t="s">
        <v>167</v>
      </c>
      <c r="S3" t="s">
        <v>202</v>
      </c>
      <c r="T3" t="s">
        <v>200</v>
      </c>
      <c r="U3" t="s">
        <v>166</v>
      </c>
      <c r="V3">
        <v>0.40600000000000003</v>
      </c>
      <c r="W3">
        <v>0.42699999999999999</v>
      </c>
      <c r="X3" s="13">
        <v>0.15</v>
      </c>
      <c r="Y3" t="s">
        <v>165</v>
      </c>
      <c r="Z3" t="s">
        <v>155</v>
      </c>
      <c r="AA3" t="s">
        <v>203</v>
      </c>
      <c r="AB3" t="s">
        <v>168</v>
      </c>
      <c r="AC3">
        <v>4.8739999999999997</v>
      </c>
      <c r="AD3">
        <v>5.1440000000000001</v>
      </c>
      <c r="AE3" s="13">
        <v>1.8</v>
      </c>
      <c r="AF3" t="s">
        <v>302</v>
      </c>
      <c r="AG3" t="s">
        <v>175</v>
      </c>
      <c r="AH3">
        <v>168</v>
      </c>
      <c r="AI3">
        <v>1200</v>
      </c>
      <c r="AJ3">
        <v>1012</v>
      </c>
      <c r="AK3">
        <v>1625</v>
      </c>
      <c r="AL3">
        <v>818.83199999999999</v>
      </c>
      <c r="AM3">
        <v>889.85500000000002</v>
      </c>
      <c r="AN3">
        <v>2</v>
      </c>
      <c r="AO3" s="13">
        <v>324.89999999999998</v>
      </c>
      <c r="AP3" t="s">
        <v>162</v>
      </c>
      <c r="AQ3" t="s">
        <v>303</v>
      </c>
    </row>
    <row r="4" spans="1:43" x14ac:dyDescent="0.3">
      <c r="A4" s="14">
        <v>283361</v>
      </c>
      <c r="B4" s="15" t="s">
        <v>51</v>
      </c>
      <c r="C4" t="s">
        <v>163</v>
      </c>
      <c r="D4" t="s">
        <v>171</v>
      </c>
      <c r="E4" t="s">
        <v>154</v>
      </c>
      <c r="F4" t="s">
        <v>165</v>
      </c>
      <c r="G4">
        <v>12</v>
      </c>
      <c r="H4" t="s">
        <v>151</v>
      </c>
      <c r="I4">
        <v>360</v>
      </c>
      <c r="J4" t="s">
        <v>161</v>
      </c>
      <c r="K4">
        <v>0.39999999999999997</v>
      </c>
      <c r="L4" t="s">
        <v>202</v>
      </c>
      <c r="M4" t="s">
        <v>204</v>
      </c>
      <c r="N4" t="s">
        <v>173</v>
      </c>
      <c r="O4">
        <v>0.40600000000000003</v>
      </c>
      <c r="P4">
        <v>0.42899999999999999</v>
      </c>
      <c r="Q4" s="12" t="s">
        <v>201</v>
      </c>
      <c r="R4" t="s">
        <v>167</v>
      </c>
      <c r="S4" t="s">
        <v>202</v>
      </c>
      <c r="T4" t="s">
        <v>204</v>
      </c>
      <c r="U4" t="s">
        <v>173</v>
      </c>
      <c r="V4">
        <v>0.40600000000000003</v>
      </c>
      <c r="W4">
        <v>0.42899999999999999</v>
      </c>
      <c r="X4" s="13">
        <v>0.15</v>
      </c>
      <c r="Y4" t="s">
        <v>165</v>
      </c>
      <c r="Z4" t="s">
        <v>155</v>
      </c>
      <c r="AA4" t="s">
        <v>205</v>
      </c>
      <c r="AB4" t="s">
        <v>174</v>
      </c>
      <c r="AC4">
        <v>4.8730000000000002</v>
      </c>
      <c r="AD4">
        <v>5.1589999999999998</v>
      </c>
      <c r="AE4" s="13">
        <v>1.8</v>
      </c>
      <c r="AF4" t="s">
        <v>302</v>
      </c>
      <c r="AG4" t="s">
        <v>175</v>
      </c>
      <c r="AH4">
        <v>168</v>
      </c>
      <c r="AI4">
        <v>1200</v>
      </c>
      <c r="AJ4">
        <v>1012</v>
      </c>
      <c r="AK4">
        <v>1535</v>
      </c>
      <c r="AL4">
        <v>818.66399999999999</v>
      </c>
      <c r="AM4">
        <v>893.25900000000001</v>
      </c>
      <c r="AN4">
        <v>1</v>
      </c>
      <c r="AO4" s="13">
        <v>324.89999999999998</v>
      </c>
      <c r="AP4" t="s">
        <v>162</v>
      </c>
      <c r="AQ4" t="s">
        <v>304</v>
      </c>
    </row>
    <row r="5" spans="1:43" x14ac:dyDescent="0.3">
      <c r="A5" s="14">
        <v>283365</v>
      </c>
      <c r="B5" s="15" t="s">
        <v>53</v>
      </c>
      <c r="C5" t="s">
        <v>163</v>
      </c>
      <c r="D5" t="s">
        <v>170</v>
      </c>
      <c r="E5" t="s">
        <v>154</v>
      </c>
      <c r="F5" t="s">
        <v>165</v>
      </c>
      <c r="G5">
        <v>12</v>
      </c>
      <c r="H5" t="s">
        <v>151</v>
      </c>
      <c r="I5">
        <v>210</v>
      </c>
      <c r="J5" t="s">
        <v>161</v>
      </c>
      <c r="K5">
        <v>0.39999999999999997</v>
      </c>
      <c r="L5" t="s">
        <v>202</v>
      </c>
      <c r="M5" t="s">
        <v>206</v>
      </c>
      <c r="N5" t="s">
        <v>173</v>
      </c>
      <c r="O5">
        <v>0.40600000000000003</v>
      </c>
      <c r="P5">
        <v>0.42899999999999999</v>
      </c>
      <c r="Q5" s="12" t="s">
        <v>201</v>
      </c>
      <c r="R5" t="s">
        <v>167</v>
      </c>
      <c r="S5" t="s">
        <v>202</v>
      </c>
      <c r="T5" t="s">
        <v>206</v>
      </c>
      <c r="U5" t="s">
        <v>173</v>
      </c>
      <c r="V5">
        <v>0.40600000000000003</v>
      </c>
      <c r="W5">
        <v>0.42899999999999999</v>
      </c>
      <c r="X5" s="13">
        <v>0.15</v>
      </c>
      <c r="Y5" t="s">
        <v>165</v>
      </c>
      <c r="Z5" t="s">
        <v>155</v>
      </c>
      <c r="AA5" t="s">
        <v>207</v>
      </c>
      <c r="AB5" t="s">
        <v>174</v>
      </c>
      <c r="AC5">
        <v>4.8719999999999999</v>
      </c>
      <c r="AD5">
        <v>5.1589999999999998</v>
      </c>
      <c r="AE5" s="13">
        <v>1.8</v>
      </c>
      <c r="AF5" t="s">
        <v>302</v>
      </c>
      <c r="AG5" t="s">
        <v>175</v>
      </c>
      <c r="AH5">
        <v>168</v>
      </c>
      <c r="AI5">
        <v>1200</v>
      </c>
      <c r="AJ5">
        <v>1012</v>
      </c>
      <c r="AK5">
        <v>1535</v>
      </c>
      <c r="AL5">
        <v>818.49599999999998</v>
      </c>
      <c r="AM5">
        <v>893.226</v>
      </c>
      <c r="AN5">
        <v>1</v>
      </c>
      <c r="AO5" s="13">
        <v>324.89999999999998</v>
      </c>
      <c r="AP5" t="s">
        <v>162</v>
      </c>
      <c r="AQ5" t="s">
        <v>305</v>
      </c>
    </row>
    <row r="6" spans="1:43" x14ac:dyDescent="0.3">
      <c r="A6" s="14">
        <v>283375</v>
      </c>
      <c r="B6" s="14" t="s">
        <v>48</v>
      </c>
      <c r="C6" t="s">
        <v>163</v>
      </c>
      <c r="D6" t="s">
        <v>208</v>
      </c>
      <c r="E6" t="s">
        <v>154</v>
      </c>
      <c r="F6" t="s">
        <v>165</v>
      </c>
      <c r="G6">
        <v>12</v>
      </c>
      <c r="H6" t="s">
        <v>151</v>
      </c>
      <c r="I6">
        <v>360</v>
      </c>
      <c r="J6" t="s">
        <v>161</v>
      </c>
      <c r="K6">
        <v>0.39999999999999997</v>
      </c>
      <c r="L6" t="s">
        <v>202</v>
      </c>
      <c r="M6" t="s">
        <v>209</v>
      </c>
      <c r="N6" t="s">
        <v>173</v>
      </c>
      <c r="O6">
        <v>0.40600000000000003</v>
      </c>
      <c r="P6">
        <v>0.42899999999999999</v>
      </c>
      <c r="Q6" s="12" t="s">
        <v>201</v>
      </c>
      <c r="R6" t="s">
        <v>167</v>
      </c>
      <c r="S6" t="s">
        <v>202</v>
      </c>
      <c r="T6" t="s">
        <v>209</v>
      </c>
      <c r="U6" t="s">
        <v>173</v>
      </c>
      <c r="V6">
        <v>0.40600000000000003</v>
      </c>
      <c r="W6">
        <v>0.42899999999999999</v>
      </c>
      <c r="X6" s="13">
        <v>0.15</v>
      </c>
      <c r="Y6" t="s">
        <v>165</v>
      </c>
      <c r="Z6" t="s">
        <v>155</v>
      </c>
      <c r="AA6" t="s">
        <v>210</v>
      </c>
      <c r="AB6" t="s">
        <v>174</v>
      </c>
      <c r="AC6">
        <v>4.8730000000000002</v>
      </c>
      <c r="AD6">
        <v>5.1589999999999998</v>
      </c>
      <c r="AE6" s="13">
        <v>1.8</v>
      </c>
      <c r="AF6" t="s">
        <v>302</v>
      </c>
      <c r="AG6" t="s">
        <v>175</v>
      </c>
      <c r="AH6">
        <v>168</v>
      </c>
      <c r="AI6">
        <v>1200</v>
      </c>
      <c r="AJ6">
        <v>1012</v>
      </c>
      <c r="AK6">
        <v>1535</v>
      </c>
      <c r="AL6">
        <v>818.66399999999999</v>
      </c>
      <c r="AM6">
        <v>893.19399999999996</v>
      </c>
      <c r="AN6">
        <v>1</v>
      </c>
      <c r="AO6" s="13">
        <v>324.89999999999998</v>
      </c>
      <c r="AP6" t="s">
        <v>162</v>
      </c>
      <c r="AQ6" t="s">
        <v>306</v>
      </c>
    </row>
    <row r="7" spans="1:43" x14ac:dyDescent="0.3">
      <c r="A7" s="14">
        <v>283367</v>
      </c>
      <c r="B7" s="14" t="s">
        <v>42</v>
      </c>
      <c r="C7" t="s">
        <v>163</v>
      </c>
      <c r="D7" t="s">
        <v>178</v>
      </c>
      <c r="E7" t="s">
        <v>154</v>
      </c>
      <c r="F7" t="s">
        <v>165</v>
      </c>
      <c r="G7">
        <v>12</v>
      </c>
      <c r="H7" t="s">
        <v>151</v>
      </c>
      <c r="I7">
        <v>210</v>
      </c>
      <c r="J7" t="s">
        <v>161</v>
      </c>
      <c r="K7">
        <v>0.39999999999999997</v>
      </c>
      <c r="L7" t="s">
        <v>202</v>
      </c>
      <c r="M7" t="s">
        <v>211</v>
      </c>
      <c r="N7" t="s">
        <v>173</v>
      </c>
      <c r="O7">
        <v>0.40600000000000003</v>
      </c>
      <c r="P7">
        <v>0.42899999999999999</v>
      </c>
      <c r="Q7" s="12" t="s">
        <v>201</v>
      </c>
      <c r="R7" t="s">
        <v>167</v>
      </c>
      <c r="S7" t="s">
        <v>202</v>
      </c>
      <c r="T7" t="s">
        <v>211</v>
      </c>
      <c r="U7" t="s">
        <v>173</v>
      </c>
      <c r="V7">
        <v>0.40600000000000003</v>
      </c>
      <c r="W7">
        <v>0.42899999999999999</v>
      </c>
      <c r="X7" s="13">
        <v>0.15</v>
      </c>
      <c r="Y7" t="s">
        <v>165</v>
      </c>
      <c r="Z7" t="s">
        <v>155</v>
      </c>
      <c r="AA7" t="s">
        <v>212</v>
      </c>
      <c r="AB7" t="s">
        <v>174</v>
      </c>
      <c r="AC7">
        <v>4.8730000000000002</v>
      </c>
      <c r="AD7">
        <v>5.16</v>
      </c>
      <c r="AE7" s="13">
        <v>1.8</v>
      </c>
      <c r="AF7" t="s">
        <v>302</v>
      </c>
      <c r="AG7" t="s">
        <v>175</v>
      </c>
      <c r="AH7">
        <v>168</v>
      </c>
      <c r="AI7">
        <v>1200</v>
      </c>
      <c r="AJ7">
        <v>1012</v>
      </c>
      <c r="AK7">
        <v>1535</v>
      </c>
      <c r="AL7">
        <v>818.66399999999999</v>
      </c>
      <c r="AM7">
        <v>893.38800000000003</v>
      </c>
      <c r="AN7">
        <v>1</v>
      </c>
      <c r="AO7" s="13">
        <v>324.89999999999998</v>
      </c>
      <c r="AP7" t="s">
        <v>162</v>
      </c>
      <c r="AQ7" t="s">
        <v>307</v>
      </c>
    </row>
    <row r="8" spans="1:43" x14ac:dyDescent="0.3">
      <c r="A8" s="14">
        <v>283470</v>
      </c>
      <c r="B8" s="14" t="s">
        <v>101</v>
      </c>
      <c r="C8" t="s">
        <v>187</v>
      </c>
      <c r="D8" t="s">
        <v>188</v>
      </c>
      <c r="E8" t="s">
        <v>154</v>
      </c>
      <c r="F8" t="s">
        <v>150</v>
      </c>
      <c r="G8">
        <v>24</v>
      </c>
      <c r="H8" t="s">
        <v>151</v>
      </c>
      <c r="I8">
        <v>270</v>
      </c>
      <c r="J8" t="s">
        <v>161</v>
      </c>
      <c r="K8">
        <v>0.33</v>
      </c>
      <c r="L8" t="s">
        <v>202</v>
      </c>
      <c r="M8" t="s">
        <v>213</v>
      </c>
      <c r="N8" t="s">
        <v>183</v>
      </c>
      <c r="O8">
        <v>0.33500000000000002</v>
      </c>
      <c r="P8">
        <v>0.35699999999999998</v>
      </c>
      <c r="Q8" s="12" t="s">
        <v>201</v>
      </c>
      <c r="R8" t="s">
        <v>153</v>
      </c>
      <c r="S8" t="s">
        <v>202</v>
      </c>
      <c r="T8" t="s">
        <v>213</v>
      </c>
      <c r="U8" t="s">
        <v>183</v>
      </c>
      <c r="V8">
        <v>0.33500000000000002</v>
      </c>
      <c r="W8">
        <v>0.35699999999999998</v>
      </c>
      <c r="X8" s="13">
        <v>0.15</v>
      </c>
      <c r="Y8" t="s">
        <v>150</v>
      </c>
      <c r="Z8" t="s">
        <v>155</v>
      </c>
      <c r="AA8" t="s">
        <v>214</v>
      </c>
      <c r="AB8" t="s">
        <v>184</v>
      </c>
      <c r="AC8">
        <v>8.0389999999999997</v>
      </c>
      <c r="AD8">
        <v>8.5969999999999995</v>
      </c>
      <c r="AE8" s="13">
        <v>3.6</v>
      </c>
      <c r="AF8" t="s">
        <v>172</v>
      </c>
      <c r="AG8" t="s">
        <v>308</v>
      </c>
      <c r="AH8">
        <v>120</v>
      </c>
      <c r="AI8">
        <v>1200</v>
      </c>
      <c r="AJ8">
        <v>1032</v>
      </c>
      <c r="AK8">
        <v>1648</v>
      </c>
      <c r="AL8">
        <v>964.68</v>
      </c>
      <c r="AM8">
        <v>1064.51</v>
      </c>
      <c r="AN8">
        <v>1</v>
      </c>
      <c r="AO8" s="13">
        <v>432</v>
      </c>
      <c r="AP8" t="s">
        <v>159</v>
      </c>
      <c r="AQ8" t="s">
        <v>309</v>
      </c>
    </row>
    <row r="9" spans="1:43" x14ac:dyDescent="0.3">
      <c r="A9" s="14">
        <v>283411</v>
      </c>
      <c r="B9" s="15" t="s">
        <v>71</v>
      </c>
      <c r="C9" t="s">
        <v>187</v>
      </c>
      <c r="D9" t="s">
        <v>188</v>
      </c>
      <c r="E9" t="s">
        <v>154</v>
      </c>
      <c r="F9" t="s">
        <v>176</v>
      </c>
      <c r="G9">
        <v>12</v>
      </c>
      <c r="H9" t="s">
        <v>151</v>
      </c>
      <c r="I9">
        <v>270</v>
      </c>
      <c r="J9" t="s">
        <v>161</v>
      </c>
      <c r="K9">
        <v>0.5</v>
      </c>
      <c r="L9" t="s">
        <v>202</v>
      </c>
      <c r="M9" t="s">
        <v>215</v>
      </c>
      <c r="N9" t="s">
        <v>189</v>
      </c>
      <c r="O9">
        <v>0.50800000000000001</v>
      </c>
      <c r="P9">
        <v>0.53600000000000003</v>
      </c>
      <c r="Q9" s="12" t="s">
        <v>201</v>
      </c>
      <c r="R9" t="s">
        <v>177</v>
      </c>
      <c r="S9" t="s">
        <v>202</v>
      </c>
      <c r="T9" t="s">
        <v>215</v>
      </c>
      <c r="U9" t="s">
        <v>189</v>
      </c>
      <c r="V9">
        <v>0.50800000000000001</v>
      </c>
      <c r="W9">
        <v>0.53600000000000003</v>
      </c>
      <c r="X9" s="13">
        <v>0.15</v>
      </c>
      <c r="Y9" t="s">
        <v>176</v>
      </c>
      <c r="Z9" t="s">
        <v>155</v>
      </c>
      <c r="AA9" t="s">
        <v>216</v>
      </c>
      <c r="AB9" t="s">
        <v>190</v>
      </c>
      <c r="AC9">
        <v>6.09</v>
      </c>
      <c r="AD9">
        <v>6.4459999999999997</v>
      </c>
      <c r="AE9" s="13">
        <v>1.8</v>
      </c>
      <c r="AF9" t="s">
        <v>302</v>
      </c>
      <c r="AG9" t="s">
        <v>160</v>
      </c>
      <c r="AH9">
        <v>144</v>
      </c>
      <c r="AI9">
        <v>1200</v>
      </c>
      <c r="AJ9">
        <v>1053</v>
      </c>
      <c r="AK9">
        <v>1568</v>
      </c>
      <c r="AL9">
        <v>876.96</v>
      </c>
      <c r="AM9">
        <v>953.91700000000003</v>
      </c>
      <c r="AN9">
        <v>1</v>
      </c>
      <c r="AO9" s="13">
        <v>281.7</v>
      </c>
      <c r="AP9" t="s">
        <v>162</v>
      </c>
      <c r="AQ9" t="s">
        <v>310</v>
      </c>
    </row>
    <row r="10" spans="1:43" x14ac:dyDescent="0.3">
      <c r="A10" s="14">
        <v>283341</v>
      </c>
      <c r="B10" s="14" t="s">
        <v>56</v>
      </c>
      <c r="C10" t="s">
        <v>187</v>
      </c>
      <c r="D10" t="s">
        <v>191</v>
      </c>
      <c r="E10" t="s">
        <v>154</v>
      </c>
      <c r="F10" t="s">
        <v>165</v>
      </c>
      <c r="G10">
        <v>12</v>
      </c>
      <c r="H10" t="s">
        <v>151</v>
      </c>
      <c r="I10">
        <v>270</v>
      </c>
      <c r="J10" t="s">
        <v>161</v>
      </c>
      <c r="K10">
        <v>0.39999999999999997</v>
      </c>
      <c r="L10" t="s">
        <v>202</v>
      </c>
      <c r="M10" t="s">
        <v>217</v>
      </c>
      <c r="N10" t="s">
        <v>192</v>
      </c>
      <c r="O10">
        <v>0.40400000000000003</v>
      </c>
      <c r="P10">
        <v>0.42699999999999999</v>
      </c>
      <c r="Q10" s="12" t="s">
        <v>201</v>
      </c>
      <c r="R10" t="s">
        <v>167</v>
      </c>
      <c r="S10" t="s">
        <v>202</v>
      </c>
      <c r="T10" t="s">
        <v>217</v>
      </c>
      <c r="U10" t="s">
        <v>192</v>
      </c>
      <c r="V10">
        <v>0.40400000000000003</v>
      </c>
      <c r="W10">
        <v>0.42699999999999999</v>
      </c>
      <c r="X10" s="13">
        <v>0.15</v>
      </c>
      <c r="Y10" t="s">
        <v>165</v>
      </c>
      <c r="Z10" t="s">
        <v>155</v>
      </c>
      <c r="AA10" t="s">
        <v>218</v>
      </c>
      <c r="AB10" t="s">
        <v>193</v>
      </c>
      <c r="AC10">
        <v>4.8520000000000003</v>
      </c>
      <c r="AD10">
        <v>5.1379999999999999</v>
      </c>
      <c r="AE10" s="13">
        <v>1.8</v>
      </c>
      <c r="AF10" t="s">
        <v>311</v>
      </c>
      <c r="AG10" t="s">
        <v>175</v>
      </c>
      <c r="AH10">
        <v>182</v>
      </c>
      <c r="AI10">
        <v>1200</v>
      </c>
      <c r="AJ10">
        <v>1000</v>
      </c>
      <c r="AK10">
        <v>1571</v>
      </c>
      <c r="AL10">
        <v>883.06399999999996</v>
      </c>
      <c r="AM10">
        <v>961.64300000000003</v>
      </c>
      <c r="AN10">
        <v>1</v>
      </c>
      <c r="AO10" s="13">
        <v>350.1</v>
      </c>
      <c r="AP10" t="s">
        <v>162</v>
      </c>
      <c r="AQ10" t="s">
        <v>312</v>
      </c>
    </row>
    <row r="11" spans="1:43" x14ac:dyDescent="0.3">
      <c r="A11" s="14">
        <v>283469</v>
      </c>
      <c r="B11" s="14" t="s">
        <v>98</v>
      </c>
      <c r="C11" t="s">
        <v>187</v>
      </c>
      <c r="D11" t="s">
        <v>195</v>
      </c>
      <c r="E11" t="s">
        <v>154</v>
      </c>
      <c r="F11" t="s">
        <v>150</v>
      </c>
      <c r="G11">
        <v>24</v>
      </c>
      <c r="H11" t="s">
        <v>151</v>
      </c>
      <c r="I11">
        <v>270</v>
      </c>
      <c r="J11" t="s">
        <v>161</v>
      </c>
      <c r="K11">
        <v>0.33</v>
      </c>
      <c r="L11" t="s">
        <v>202</v>
      </c>
      <c r="M11" t="s">
        <v>219</v>
      </c>
      <c r="N11" t="s">
        <v>183</v>
      </c>
      <c r="O11">
        <v>0.33500000000000002</v>
      </c>
      <c r="P11">
        <v>0.35699999999999998</v>
      </c>
      <c r="Q11" s="12" t="s">
        <v>201</v>
      </c>
      <c r="R11" t="s">
        <v>153</v>
      </c>
      <c r="S11" t="s">
        <v>202</v>
      </c>
      <c r="T11" t="s">
        <v>219</v>
      </c>
      <c r="U11" t="s">
        <v>183</v>
      </c>
      <c r="V11">
        <v>0.33500000000000002</v>
      </c>
      <c r="W11">
        <v>0.35699999999999998</v>
      </c>
      <c r="X11" s="13">
        <v>0.15</v>
      </c>
      <c r="Y11" t="s">
        <v>150</v>
      </c>
      <c r="Z11" t="s">
        <v>155</v>
      </c>
      <c r="AA11" t="s">
        <v>220</v>
      </c>
      <c r="AB11" t="s">
        <v>184</v>
      </c>
      <c r="AC11">
        <v>8.0289999999999999</v>
      </c>
      <c r="AD11">
        <v>8.5869999999999997</v>
      </c>
      <c r="AE11" s="13">
        <v>3.6</v>
      </c>
      <c r="AF11" t="s">
        <v>172</v>
      </c>
      <c r="AG11" t="s">
        <v>308</v>
      </c>
      <c r="AH11">
        <v>120</v>
      </c>
      <c r="AI11">
        <v>1200</v>
      </c>
      <c r="AJ11">
        <v>1032</v>
      </c>
      <c r="AK11">
        <v>1648</v>
      </c>
      <c r="AL11">
        <v>963.48</v>
      </c>
      <c r="AM11">
        <v>1063.3</v>
      </c>
      <c r="AN11">
        <v>1</v>
      </c>
      <c r="AO11" s="13">
        <v>432</v>
      </c>
      <c r="AP11" t="s">
        <v>159</v>
      </c>
      <c r="AQ11" t="s">
        <v>313</v>
      </c>
    </row>
    <row r="12" spans="1:43" x14ac:dyDescent="0.3">
      <c r="A12" s="14">
        <v>283399</v>
      </c>
      <c r="B12" s="14" t="s">
        <v>62</v>
      </c>
      <c r="C12" t="s">
        <v>187</v>
      </c>
      <c r="D12" t="s">
        <v>195</v>
      </c>
      <c r="E12" t="s">
        <v>154</v>
      </c>
      <c r="F12" t="s">
        <v>176</v>
      </c>
      <c r="G12">
        <v>12</v>
      </c>
      <c r="H12" t="s">
        <v>151</v>
      </c>
      <c r="I12">
        <v>270</v>
      </c>
      <c r="J12" t="s">
        <v>161</v>
      </c>
      <c r="K12">
        <v>0.5</v>
      </c>
      <c r="L12" t="s">
        <v>202</v>
      </c>
      <c r="M12" t="s">
        <v>221</v>
      </c>
      <c r="N12" t="s">
        <v>189</v>
      </c>
      <c r="O12">
        <v>0.50700000000000001</v>
      </c>
      <c r="P12">
        <v>0.53500000000000003</v>
      </c>
      <c r="Q12" s="12" t="s">
        <v>201</v>
      </c>
      <c r="R12" t="s">
        <v>177</v>
      </c>
      <c r="S12" t="s">
        <v>202</v>
      </c>
      <c r="T12" t="s">
        <v>221</v>
      </c>
      <c r="U12" t="s">
        <v>189</v>
      </c>
      <c r="V12">
        <v>0.50700000000000001</v>
      </c>
      <c r="W12">
        <v>0.53500000000000003</v>
      </c>
      <c r="X12" s="13">
        <v>0.15</v>
      </c>
      <c r="Y12" t="s">
        <v>176</v>
      </c>
      <c r="Z12" t="s">
        <v>155</v>
      </c>
      <c r="AA12" t="s">
        <v>222</v>
      </c>
      <c r="AB12" t="s">
        <v>190</v>
      </c>
      <c r="AC12">
        <v>6.0819999999999999</v>
      </c>
      <c r="AD12">
        <v>6.4379999999999997</v>
      </c>
      <c r="AE12" s="13">
        <v>1.8</v>
      </c>
      <c r="AF12" t="s">
        <v>302</v>
      </c>
      <c r="AG12" t="s">
        <v>160</v>
      </c>
      <c r="AH12">
        <v>144</v>
      </c>
      <c r="AI12">
        <v>1200</v>
      </c>
      <c r="AJ12">
        <v>1053</v>
      </c>
      <c r="AK12">
        <v>1568</v>
      </c>
      <c r="AL12">
        <v>875.80799999999999</v>
      </c>
      <c r="AM12">
        <v>952.82</v>
      </c>
      <c r="AN12">
        <v>1</v>
      </c>
      <c r="AO12" s="13">
        <v>281.7</v>
      </c>
      <c r="AP12" t="s">
        <v>162</v>
      </c>
      <c r="AQ12" t="s">
        <v>314</v>
      </c>
    </row>
    <row r="13" spans="1:43" x14ac:dyDescent="0.3">
      <c r="A13" s="14">
        <v>283389</v>
      </c>
      <c r="B13" s="14" t="s">
        <v>30</v>
      </c>
      <c r="C13" t="s">
        <v>157</v>
      </c>
      <c r="D13" t="s">
        <v>196</v>
      </c>
      <c r="E13" t="s">
        <v>154</v>
      </c>
      <c r="F13" t="s">
        <v>176</v>
      </c>
      <c r="G13">
        <v>12</v>
      </c>
      <c r="H13" t="s">
        <v>151</v>
      </c>
      <c r="I13">
        <v>150</v>
      </c>
      <c r="J13" t="s">
        <v>156</v>
      </c>
      <c r="K13">
        <v>0.5</v>
      </c>
      <c r="L13" t="s">
        <v>202</v>
      </c>
      <c r="M13" t="s">
        <v>223</v>
      </c>
      <c r="N13" t="s">
        <v>186</v>
      </c>
      <c r="O13">
        <v>0.5</v>
      </c>
      <c r="P13">
        <v>0.52200000000000002</v>
      </c>
      <c r="Q13" s="12" t="s">
        <v>201</v>
      </c>
      <c r="R13" t="s">
        <v>177</v>
      </c>
      <c r="S13" t="s">
        <v>202</v>
      </c>
      <c r="T13" t="s">
        <v>223</v>
      </c>
      <c r="U13" t="s">
        <v>186</v>
      </c>
      <c r="V13">
        <v>0.5</v>
      </c>
      <c r="W13">
        <v>0.52200000000000002</v>
      </c>
      <c r="X13" s="13">
        <v>0.15</v>
      </c>
      <c r="Y13" t="s">
        <v>176</v>
      </c>
      <c r="Z13" t="s">
        <v>155</v>
      </c>
      <c r="AA13" t="s">
        <v>224</v>
      </c>
      <c r="AB13" t="s">
        <v>185</v>
      </c>
      <c r="AC13">
        <v>5.9980000000000002</v>
      </c>
      <c r="AD13">
        <v>6.2809999999999997</v>
      </c>
      <c r="AE13" s="13">
        <v>1.8</v>
      </c>
      <c r="AF13" t="s">
        <v>302</v>
      </c>
      <c r="AG13" t="s">
        <v>175</v>
      </c>
      <c r="AH13">
        <v>168</v>
      </c>
      <c r="AI13">
        <v>1200</v>
      </c>
      <c r="AJ13">
        <v>1048</v>
      </c>
      <c r="AK13">
        <v>1791</v>
      </c>
      <c r="AL13">
        <v>1007.664</v>
      </c>
      <c r="AM13">
        <v>1078.6199999999999</v>
      </c>
      <c r="AN13">
        <v>2</v>
      </c>
      <c r="AO13" s="13">
        <v>324.89999999999998</v>
      </c>
      <c r="AP13" t="s">
        <v>162</v>
      </c>
      <c r="AQ13" t="s">
        <v>315</v>
      </c>
    </row>
    <row r="14" spans="1:43" x14ac:dyDescent="0.3">
      <c r="A14" s="14">
        <v>283374</v>
      </c>
      <c r="B14" s="14" t="s">
        <v>45</v>
      </c>
      <c r="C14" t="s">
        <v>194</v>
      </c>
      <c r="D14" t="s">
        <v>197</v>
      </c>
      <c r="E14" t="s">
        <v>154</v>
      </c>
      <c r="F14" t="s">
        <v>165</v>
      </c>
      <c r="G14">
        <v>12</v>
      </c>
      <c r="H14" t="s">
        <v>151</v>
      </c>
      <c r="I14">
        <v>210</v>
      </c>
      <c r="J14" t="s">
        <v>161</v>
      </c>
      <c r="K14">
        <v>0.39999999999999997</v>
      </c>
      <c r="L14" t="s">
        <v>202</v>
      </c>
      <c r="M14" t="s">
        <v>225</v>
      </c>
      <c r="N14" t="s">
        <v>173</v>
      </c>
      <c r="O14">
        <v>0.40600000000000003</v>
      </c>
      <c r="P14">
        <v>0.42899999999999999</v>
      </c>
      <c r="Q14" s="12" t="s">
        <v>201</v>
      </c>
      <c r="R14" t="s">
        <v>167</v>
      </c>
      <c r="S14" t="s">
        <v>202</v>
      </c>
      <c r="T14" t="s">
        <v>225</v>
      </c>
      <c r="U14" t="s">
        <v>173</v>
      </c>
      <c r="V14">
        <v>0.40600000000000003</v>
      </c>
      <c r="W14">
        <v>0.42899999999999999</v>
      </c>
      <c r="X14" s="13">
        <v>0.15</v>
      </c>
      <c r="Y14" t="s">
        <v>165</v>
      </c>
      <c r="Z14" t="s">
        <v>155</v>
      </c>
      <c r="AA14" t="s">
        <v>226</v>
      </c>
      <c r="AB14" t="s">
        <v>174</v>
      </c>
      <c r="AC14">
        <v>4.8730000000000002</v>
      </c>
      <c r="AD14">
        <v>5.1589999999999998</v>
      </c>
      <c r="AE14" s="13">
        <v>1.8</v>
      </c>
      <c r="AF14" t="s">
        <v>302</v>
      </c>
      <c r="AG14" t="s">
        <v>175</v>
      </c>
      <c r="AH14">
        <v>168</v>
      </c>
      <c r="AI14">
        <v>1200</v>
      </c>
      <c r="AJ14">
        <v>1012</v>
      </c>
      <c r="AK14">
        <v>1535</v>
      </c>
      <c r="AL14">
        <v>818.66399999999999</v>
      </c>
      <c r="AM14">
        <v>893.226</v>
      </c>
      <c r="AN14">
        <v>1</v>
      </c>
      <c r="AO14" s="13">
        <v>324.89999999999998</v>
      </c>
      <c r="AP14" t="s">
        <v>162</v>
      </c>
      <c r="AQ14" t="s">
        <v>316</v>
      </c>
    </row>
    <row r="15" spans="1:43" x14ac:dyDescent="0.3">
      <c r="A15" s="14">
        <v>283340</v>
      </c>
      <c r="B15" s="14" t="s">
        <v>59</v>
      </c>
      <c r="C15" t="s">
        <v>198</v>
      </c>
      <c r="D15" t="s">
        <v>199</v>
      </c>
      <c r="E15" t="s">
        <v>154</v>
      </c>
      <c r="F15" t="s">
        <v>165</v>
      </c>
      <c r="G15">
        <v>12</v>
      </c>
      <c r="H15" t="s">
        <v>151</v>
      </c>
      <c r="I15">
        <v>270</v>
      </c>
      <c r="J15" t="s">
        <v>161</v>
      </c>
      <c r="K15">
        <v>0.39999999999999997</v>
      </c>
      <c r="L15" t="s">
        <v>202</v>
      </c>
      <c r="M15" t="s">
        <v>227</v>
      </c>
      <c r="N15" t="s">
        <v>192</v>
      </c>
      <c r="O15">
        <v>0.40400000000000003</v>
      </c>
      <c r="P15">
        <v>0.42699999999999999</v>
      </c>
      <c r="Q15" s="12" t="s">
        <v>201</v>
      </c>
      <c r="R15" t="s">
        <v>167</v>
      </c>
      <c r="S15" t="s">
        <v>202</v>
      </c>
      <c r="T15" t="s">
        <v>227</v>
      </c>
      <c r="U15" t="s">
        <v>192</v>
      </c>
      <c r="V15">
        <v>0.40400000000000003</v>
      </c>
      <c r="W15">
        <v>0.42699999999999999</v>
      </c>
      <c r="X15" s="13">
        <v>0.15</v>
      </c>
      <c r="Y15" t="s">
        <v>165</v>
      </c>
      <c r="Z15" t="s">
        <v>155</v>
      </c>
      <c r="AA15" t="s">
        <v>228</v>
      </c>
      <c r="AB15" t="s">
        <v>193</v>
      </c>
      <c r="AC15">
        <v>4.8520000000000003</v>
      </c>
      <c r="AD15">
        <v>5.1379999999999999</v>
      </c>
      <c r="AE15" s="13">
        <v>1.8</v>
      </c>
      <c r="AF15" t="s">
        <v>311</v>
      </c>
      <c r="AG15" t="s">
        <v>175</v>
      </c>
      <c r="AH15">
        <v>182</v>
      </c>
      <c r="AI15">
        <v>1200</v>
      </c>
      <c r="AJ15">
        <v>1000</v>
      </c>
      <c r="AK15">
        <v>1571</v>
      </c>
      <c r="AL15">
        <v>883.06399999999996</v>
      </c>
      <c r="AM15">
        <v>961.64300000000003</v>
      </c>
      <c r="AN15">
        <v>1</v>
      </c>
      <c r="AO15" s="13">
        <v>350.1</v>
      </c>
      <c r="AP15" t="s">
        <v>162</v>
      </c>
      <c r="AQ15" t="s">
        <v>317</v>
      </c>
    </row>
    <row r="16" spans="1:43" x14ac:dyDescent="0.3">
      <c r="A16" s="14">
        <v>283434</v>
      </c>
      <c r="B16" s="15" t="s">
        <v>74</v>
      </c>
      <c r="C16" t="s">
        <v>179</v>
      </c>
      <c r="D16" t="s">
        <v>229</v>
      </c>
      <c r="E16" t="s">
        <v>154</v>
      </c>
      <c r="F16" t="s">
        <v>180</v>
      </c>
      <c r="G16">
        <v>6</v>
      </c>
      <c r="H16" t="s">
        <v>151</v>
      </c>
      <c r="I16">
        <v>180</v>
      </c>
      <c r="J16" t="s">
        <v>161</v>
      </c>
      <c r="K16">
        <v>0.5</v>
      </c>
      <c r="L16" t="s">
        <v>202</v>
      </c>
      <c r="M16" t="s">
        <v>230</v>
      </c>
      <c r="N16" t="s">
        <v>181</v>
      </c>
      <c r="O16">
        <v>0.499</v>
      </c>
      <c r="P16">
        <v>0.52200000000000002</v>
      </c>
      <c r="Q16" s="12" t="s">
        <v>201</v>
      </c>
      <c r="R16" t="s">
        <v>180</v>
      </c>
      <c r="S16" t="s">
        <v>158</v>
      </c>
      <c r="T16" t="s">
        <v>231</v>
      </c>
      <c r="U16" t="s">
        <v>182</v>
      </c>
      <c r="V16">
        <v>2.992</v>
      </c>
      <c r="W16">
        <v>3.141</v>
      </c>
      <c r="X16" s="13">
        <v>0.9</v>
      </c>
      <c r="Y16" t="s">
        <v>180</v>
      </c>
      <c r="Z16" t="s">
        <v>155</v>
      </c>
      <c r="AA16" t="s">
        <v>231</v>
      </c>
      <c r="AB16" t="s">
        <v>182</v>
      </c>
      <c r="AC16">
        <v>2.992</v>
      </c>
      <c r="AD16">
        <v>3.141</v>
      </c>
      <c r="AE16" s="13">
        <v>0.9</v>
      </c>
      <c r="AF16" t="s">
        <v>318</v>
      </c>
      <c r="AG16" t="s">
        <v>175</v>
      </c>
      <c r="AH16">
        <v>315</v>
      </c>
      <c r="AI16">
        <v>1200</v>
      </c>
      <c r="AJ16">
        <v>1000</v>
      </c>
      <c r="AK16">
        <v>1722</v>
      </c>
      <c r="AL16">
        <v>942.48</v>
      </c>
      <c r="AM16">
        <v>1021.91</v>
      </c>
      <c r="AN16">
        <v>2</v>
      </c>
      <c r="AO16" s="13">
        <v>283.5</v>
      </c>
      <c r="AP16" t="s">
        <v>159</v>
      </c>
      <c r="AQ16" t="s">
        <v>319</v>
      </c>
    </row>
    <row r="17" spans="1:43" x14ac:dyDescent="0.3">
      <c r="A17" s="14">
        <v>283435</v>
      </c>
      <c r="B17" s="15" t="s">
        <v>77</v>
      </c>
      <c r="C17" t="s">
        <v>179</v>
      </c>
      <c r="D17" t="s">
        <v>232</v>
      </c>
      <c r="E17" t="s">
        <v>154</v>
      </c>
      <c r="F17" t="s">
        <v>180</v>
      </c>
      <c r="G17">
        <v>6</v>
      </c>
      <c r="H17" t="s">
        <v>151</v>
      </c>
      <c r="I17">
        <v>180</v>
      </c>
      <c r="J17" t="s">
        <v>161</v>
      </c>
      <c r="K17">
        <v>0.5</v>
      </c>
      <c r="L17" t="s">
        <v>202</v>
      </c>
      <c r="M17" t="s">
        <v>233</v>
      </c>
      <c r="N17" t="s">
        <v>181</v>
      </c>
      <c r="O17">
        <v>0.499</v>
      </c>
      <c r="P17">
        <v>0.52200000000000002</v>
      </c>
      <c r="Q17" s="12" t="s">
        <v>201</v>
      </c>
      <c r="R17" t="s">
        <v>180</v>
      </c>
      <c r="S17" t="s">
        <v>158</v>
      </c>
      <c r="T17" t="s">
        <v>234</v>
      </c>
      <c r="U17" t="s">
        <v>182</v>
      </c>
      <c r="V17">
        <v>2.992</v>
      </c>
      <c r="W17">
        <v>3.141</v>
      </c>
      <c r="X17" s="13">
        <v>0.9</v>
      </c>
      <c r="Y17" t="s">
        <v>180</v>
      </c>
      <c r="Z17" t="s">
        <v>155</v>
      </c>
      <c r="AA17" t="s">
        <v>234</v>
      </c>
      <c r="AB17" t="s">
        <v>182</v>
      </c>
      <c r="AC17">
        <v>2.992</v>
      </c>
      <c r="AD17">
        <v>3.141</v>
      </c>
      <c r="AE17" s="13">
        <v>0.9</v>
      </c>
      <c r="AF17" t="s">
        <v>318</v>
      </c>
      <c r="AG17" t="s">
        <v>175</v>
      </c>
      <c r="AH17">
        <v>315</v>
      </c>
      <c r="AI17">
        <v>1200</v>
      </c>
      <c r="AJ17">
        <v>1000</v>
      </c>
      <c r="AK17">
        <v>1722</v>
      </c>
      <c r="AL17">
        <v>942.48</v>
      </c>
      <c r="AM17">
        <v>1021.91</v>
      </c>
      <c r="AN17">
        <v>2</v>
      </c>
      <c r="AO17" s="13">
        <v>283.5</v>
      </c>
      <c r="AP17" t="s">
        <v>159</v>
      </c>
      <c r="AQ17" t="s">
        <v>320</v>
      </c>
    </row>
    <row r="18" spans="1:43" x14ac:dyDescent="0.3">
      <c r="A18" s="14">
        <v>283436</v>
      </c>
      <c r="B18" s="15" t="s">
        <v>80</v>
      </c>
      <c r="C18" t="s">
        <v>179</v>
      </c>
      <c r="D18" t="s">
        <v>235</v>
      </c>
      <c r="E18" t="s">
        <v>154</v>
      </c>
      <c r="F18" t="s">
        <v>180</v>
      </c>
      <c r="G18">
        <v>6</v>
      </c>
      <c r="H18" t="s">
        <v>151</v>
      </c>
      <c r="I18">
        <v>180</v>
      </c>
      <c r="J18" t="s">
        <v>161</v>
      </c>
      <c r="K18">
        <v>0.5</v>
      </c>
      <c r="L18" t="s">
        <v>202</v>
      </c>
      <c r="M18" t="s">
        <v>236</v>
      </c>
      <c r="N18" t="s">
        <v>181</v>
      </c>
      <c r="O18">
        <v>0.499</v>
      </c>
      <c r="P18">
        <v>0.52200000000000002</v>
      </c>
      <c r="Q18" s="12" t="s">
        <v>201</v>
      </c>
      <c r="R18" t="s">
        <v>180</v>
      </c>
      <c r="S18" t="s">
        <v>158</v>
      </c>
      <c r="T18" t="s">
        <v>237</v>
      </c>
      <c r="U18" t="s">
        <v>182</v>
      </c>
      <c r="V18">
        <v>2.992</v>
      </c>
      <c r="W18">
        <v>3.141</v>
      </c>
      <c r="X18" s="13">
        <v>0.9</v>
      </c>
      <c r="Y18" t="s">
        <v>180</v>
      </c>
      <c r="Z18" t="s">
        <v>155</v>
      </c>
      <c r="AA18" t="s">
        <v>237</v>
      </c>
      <c r="AB18" t="s">
        <v>182</v>
      </c>
      <c r="AC18">
        <v>2.992</v>
      </c>
      <c r="AD18">
        <v>3.141</v>
      </c>
      <c r="AE18" s="13">
        <v>0.9</v>
      </c>
      <c r="AF18" t="s">
        <v>318</v>
      </c>
      <c r="AG18" t="s">
        <v>175</v>
      </c>
      <c r="AH18">
        <v>315</v>
      </c>
      <c r="AI18">
        <v>1200</v>
      </c>
      <c r="AJ18">
        <v>1000</v>
      </c>
      <c r="AK18">
        <v>1722</v>
      </c>
      <c r="AL18">
        <v>942.48</v>
      </c>
      <c r="AM18">
        <v>1021.91</v>
      </c>
      <c r="AN18">
        <v>2</v>
      </c>
      <c r="AO18" s="13">
        <v>283.5</v>
      </c>
      <c r="AP18" t="s">
        <v>159</v>
      </c>
      <c r="AQ18" t="s">
        <v>321</v>
      </c>
    </row>
    <row r="19" spans="1:43" x14ac:dyDescent="0.3">
      <c r="A19" s="14">
        <v>283342</v>
      </c>
      <c r="B19" s="14" t="s">
        <v>9</v>
      </c>
      <c r="C19" t="s">
        <v>238</v>
      </c>
      <c r="D19" t="s">
        <v>149</v>
      </c>
      <c r="E19" t="s">
        <v>154</v>
      </c>
      <c r="F19" t="s">
        <v>239</v>
      </c>
      <c r="G19">
        <v>24</v>
      </c>
      <c r="H19" t="s">
        <v>151</v>
      </c>
      <c r="I19">
        <v>150</v>
      </c>
      <c r="J19" t="s">
        <v>240</v>
      </c>
      <c r="K19">
        <v>0.25</v>
      </c>
      <c r="L19" t="s">
        <v>202</v>
      </c>
      <c r="M19" t="s">
        <v>241</v>
      </c>
      <c r="N19" t="s">
        <v>242</v>
      </c>
      <c r="O19">
        <v>0.26</v>
      </c>
      <c r="P19">
        <v>0.28199999999999997</v>
      </c>
      <c r="Q19" s="12" t="s">
        <v>201</v>
      </c>
      <c r="R19" t="s">
        <v>243</v>
      </c>
      <c r="S19" t="s">
        <v>158</v>
      </c>
      <c r="T19" t="s">
        <v>244</v>
      </c>
      <c r="U19" t="s">
        <v>245</v>
      </c>
      <c r="V19">
        <v>1.5580000000000001</v>
      </c>
      <c r="W19">
        <v>1.6970000000000001</v>
      </c>
      <c r="X19" s="13">
        <v>0.9</v>
      </c>
      <c r="Y19" t="s">
        <v>239</v>
      </c>
      <c r="Z19" t="s">
        <v>155</v>
      </c>
      <c r="AA19" t="s">
        <v>246</v>
      </c>
      <c r="AB19" t="s">
        <v>247</v>
      </c>
      <c r="AC19">
        <v>6.2309999999999999</v>
      </c>
      <c r="AD19">
        <v>6.8019999999999996</v>
      </c>
      <c r="AE19" s="13">
        <v>3.6</v>
      </c>
      <c r="AF19" t="s">
        <v>172</v>
      </c>
      <c r="AG19" t="s">
        <v>308</v>
      </c>
      <c r="AH19">
        <v>120</v>
      </c>
      <c r="AI19">
        <v>1200</v>
      </c>
      <c r="AJ19">
        <v>1000</v>
      </c>
      <c r="AK19">
        <v>1599</v>
      </c>
      <c r="AL19">
        <v>747.72</v>
      </c>
      <c r="AM19">
        <v>846.79</v>
      </c>
      <c r="AN19">
        <v>2</v>
      </c>
      <c r="AO19" s="13">
        <v>432</v>
      </c>
      <c r="AP19" t="s">
        <v>159</v>
      </c>
      <c r="AQ19" t="s">
        <v>322</v>
      </c>
    </row>
    <row r="20" spans="1:43" x14ac:dyDescent="0.3">
      <c r="A20" s="14">
        <v>283395</v>
      </c>
      <c r="B20" s="14" t="s">
        <v>24</v>
      </c>
      <c r="C20" t="s">
        <v>238</v>
      </c>
      <c r="D20" t="s">
        <v>248</v>
      </c>
      <c r="E20" t="s">
        <v>154</v>
      </c>
      <c r="F20" t="s">
        <v>176</v>
      </c>
      <c r="G20">
        <v>12</v>
      </c>
      <c r="H20" t="s">
        <v>151</v>
      </c>
      <c r="I20">
        <v>150</v>
      </c>
      <c r="J20" t="s">
        <v>156</v>
      </c>
      <c r="K20">
        <v>0.5</v>
      </c>
      <c r="L20" t="s">
        <v>202</v>
      </c>
      <c r="M20" t="s">
        <v>249</v>
      </c>
      <c r="N20" t="s">
        <v>186</v>
      </c>
      <c r="O20">
        <v>0.52100000000000002</v>
      </c>
      <c r="P20">
        <v>0.54300000000000004</v>
      </c>
      <c r="Q20" s="12" t="s">
        <v>201</v>
      </c>
      <c r="R20" t="s">
        <v>177</v>
      </c>
      <c r="S20" t="s">
        <v>202</v>
      </c>
      <c r="T20" t="s">
        <v>249</v>
      </c>
      <c r="U20" t="s">
        <v>186</v>
      </c>
      <c r="V20">
        <v>0.52100000000000002</v>
      </c>
      <c r="W20">
        <v>0.54300000000000004</v>
      </c>
      <c r="X20" s="13">
        <v>0.15</v>
      </c>
      <c r="Y20" t="s">
        <v>176</v>
      </c>
      <c r="Z20" t="s">
        <v>155</v>
      </c>
      <c r="AA20" t="s">
        <v>250</v>
      </c>
      <c r="AB20" t="s">
        <v>185</v>
      </c>
      <c r="AC20">
        <v>6.2489999999999997</v>
      </c>
      <c r="AD20">
        <v>6.5309999999999997</v>
      </c>
      <c r="AE20" s="13">
        <v>1.8</v>
      </c>
      <c r="AF20" t="s">
        <v>302</v>
      </c>
      <c r="AG20" t="s">
        <v>175</v>
      </c>
      <c r="AH20">
        <v>168</v>
      </c>
      <c r="AI20">
        <v>1200</v>
      </c>
      <c r="AJ20">
        <v>1048</v>
      </c>
      <c r="AK20">
        <v>1791</v>
      </c>
      <c r="AL20">
        <v>1049.8320000000001</v>
      </c>
      <c r="AM20">
        <v>1120.6600000000001</v>
      </c>
      <c r="AN20">
        <v>2</v>
      </c>
      <c r="AO20" s="13">
        <v>324.89999999999998</v>
      </c>
      <c r="AP20" t="s">
        <v>162</v>
      </c>
      <c r="AQ20" t="s">
        <v>323</v>
      </c>
    </row>
    <row r="21" spans="1:43" x14ac:dyDescent="0.3">
      <c r="A21" s="14">
        <v>283360</v>
      </c>
      <c r="B21" s="14" t="s">
        <v>15</v>
      </c>
      <c r="C21" t="s">
        <v>238</v>
      </c>
      <c r="D21" t="s">
        <v>149</v>
      </c>
      <c r="E21" t="s">
        <v>154</v>
      </c>
      <c r="F21" t="s">
        <v>251</v>
      </c>
      <c r="G21">
        <v>24</v>
      </c>
      <c r="H21" t="s">
        <v>151</v>
      </c>
      <c r="I21">
        <v>150</v>
      </c>
      <c r="J21" t="s">
        <v>156</v>
      </c>
      <c r="K21">
        <v>0.5</v>
      </c>
      <c r="L21" t="s">
        <v>202</v>
      </c>
      <c r="M21" t="s">
        <v>252</v>
      </c>
      <c r="N21" t="s">
        <v>186</v>
      </c>
      <c r="O21">
        <v>0.51900000000000002</v>
      </c>
      <c r="P21">
        <v>0.54100000000000004</v>
      </c>
      <c r="Q21" s="12" t="s">
        <v>201</v>
      </c>
      <c r="R21" t="s">
        <v>177</v>
      </c>
      <c r="S21" t="s">
        <v>202</v>
      </c>
      <c r="T21" t="s">
        <v>252</v>
      </c>
      <c r="U21" t="s">
        <v>186</v>
      </c>
      <c r="V21">
        <v>0.51900000000000002</v>
      </c>
      <c r="W21">
        <v>0.54100000000000004</v>
      </c>
      <c r="X21" s="13">
        <v>0.15</v>
      </c>
      <c r="Y21" t="s">
        <v>251</v>
      </c>
      <c r="Z21" t="s">
        <v>253</v>
      </c>
      <c r="AA21" t="s">
        <v>254</v>
      </c>
      <c r="AB21" t="s">
        <v>255</v>
      </c>
      <c r="AC21">
        <v>12.462999999999999</v>
      </c>
      <c r="AD21">
        <v>13.023</v>
      </c>
      <c r="AE21" s="13">
        <v>3.6</v>
      </c>
      <c r="AF21" t="s">
        <v>152</v>
      </c>
      <c r="AG21" t="s">
        <v>175</v>
      </c>
      <c r="AH21">
        <v>84</v>
      </c>
      <c r="AI21">
        <v>1200</v>
      </c>
      <c r="AJ21">
        <v>1048</v>
      </c>
      <c r="AK21">
        <v>1791</v>
      </c>
      <c r="AL21">
        <v>1046.8920000000001</v>
      </c>
      <c r="AM21">
        <v>1117.3800000000001</v>
      </c>
      <c r="AN21">
        <v>2</v>
      </c>
      <c r="AO21" s="13">
        <v>324.89999999999998</v>
      </c>
      <c r="AP21" t="s">
        <v>162</v>
      </c>
      <c r="AQ21" t="s">
        <v>324</v>
      </c>
    </row>
    <row r="22" spans="1:43" x14ac:dyDescent="0.3">
      <c r="A22" s="14">
        <v>283410</v>
      </c>
      <c r="B22" s="14" t="s">
        <v>86</v>
      </c>
      <c r="C22" t="s">
        <v>179</v>
      </c>
      <c r="D22" t="s">
        <v>256</v>
      </c>
      <c r="E22" t="s">
        <v>154</v>
      </c>
      <c r="F22" t="s">
        <v>150</v>
      </c>
      <c r="G22">
        <v>24</v>
      </c>
      <c r="H22" t="s">
        <v>151</v>
      </c>
      <c r="I22">
        <v>720</v>
      </c>
      <c r="J22" t="s">
        <v>257</v>
      </c>
      <c r="K22">
        <v>0.33</v>
      </c>
      <c r="L22" t="s">
        <v>202</v>
      </c>
      <c r="M22" t="s">
        <v>258</v>
      </c>
      <c r="N22" t="s">
        <v>259</v>
      </c>
      <c r="O22">
        <v>0.32900000000000001</v>
      </c>
      <c r="P22">
        <v>0.34399999999999997</v>
      </c>
      <c r="Q22" s="12" t="s">
        <v>201</v>
      </c>
      <c r="R22" t="s">
        <v>153</v>
      </c>
      <c r="S22" t="s">
        <v>202</v>
      </c>
      <c r="T22" t="s">
        <v>258</v>
      </c>
      <c r="U22" t="s">
        <v>259</v>
      </c>
      <c r="V22">
        <v>0.32900000000000001</v>
      </c>
      <c r="W22">
        <v>0.34399999999999997</v>
      </c>
      <c r="X22" s="13">
        <v>0.15</v>
      </c>
      <c r="Y22" t="s">
        <v>150</v>
      </c>
      <c r="Z22" t="s">
        <v>155</v>
      </c>
      <c r="AA22" t="s">
        <v>260</v>
      </c>
      <c r="AB22" t="s">
        <v>261</v>
      </c>
      <c r="AC22">
        <v>7.8979999999999997</v>
      </c>
      <c r="AD22">
        <v>8.2810000000000006</v>
      </c>
      <c r="AE22" s="13">
        <v>3.6</v>
      </c>
      <c r="AF22" t="s">
        <v>152</v>
      </c>
      <c r="AG22" t="s">
        <v>325</v>
      </c>
      <c r="AH22">
        <v>120</v>
      </c>
      <c r="AI22">
        <v>1200</v>
      </c>
      <c r="AJ22">
        <v>1048</v>
      </c>
      <c r="AK22">
        <v>1616</v>
      </c>
      <c r="AL22">
        <v>947.76</v>
      </c>
      <c r="AM22">
        <v>1027.83</v>
      </c>
      <c r="AN22">
        <v>2</v>
      </c>
      <c r="AO22" s="13">
        <v>432</v>
      </c>
      <c r="AP22" t="s">
        <v>159</v>
      </c>
      <c r="AQ22" t="s">
        <v>326</v>
      </c>
    </row>
    <row r="23" spans="1:43" x14ac:dyDescent="0.3">
      <c r="A23" s="14">
        <v>283420</v>
      </c>
      <c r="B23" s="14" t="s">
        <v>89</v>
      </c>
      <c r="C23" t="s">
        <v>179</v>
      </c>
      <c r="D23" t="s">
        <v>256</v>
      </c>
      <c r="E23" t="s">
        <v>154</v>
      </c>
      <c r="F23" t="s">
        <v>251</v>
      </c>
      <c r="G23">
        <v>24</v>
      </c>
      <c r="H23" t="s">
        <v>151</v>
      </c>
      <c r="I23">
        <v>720</v>
      </c>
      <c r="J23" t="s">
        <v>257</v>
      </c>
      <c r="K23">
        <v>0.5</v>
      </c>
      <c r="L23" t="s">
        <v>202</v>
      </c>
      <c r="M23" t="s">
        <v>262</v>
      </c>
      <c r="N23" t="s">
        <v>263</v>
      </c>
      <c r="O23">
        <v>0.499</v>
      </c>
      <c r="P23">
        <v>0.51800000000000002</v>
      </c>
      <c r="Q23" s="12" t="s">
        <v>201</v>
      </c>
      <c r="R23" t="s">
        <v>177</v>
      </c>
      <c r="S23" t="s">
        <v>202</v>
      </c>
      <c r="T23" t="s">
        <v>262</v>
      </c>
      <c r="U23" t="s">
        <v>263</v>
      </c>
      <c r="V23">
        <v>0.499</v>
      </c>
      <c r="W23">
        <v>0.51800000000000002</v>
      </c>
      <c r="X23" s="13">
        <v>0.15</v>
      </c>
      <c r="Y23" t="s">
        <v>251</v>
      </c>
      <c r="Z23" t="s">
        <v>155</v>
      </c>
      <c r="AA23" t="s">
        <v>264</v>
      </c>
      <c r="AB23" t="s">
        <v>265</v>
      </c>
      <c r="AC23">
        <v>11.965999999999999</v>
      </c>
      <c r="AD23">
        <v>12.454000000000001</v>
      </c>
      <c r="AE23" s="13">
        <v>3.6</v>
      </c>
      <c r="AF23" t="s">
        <v>152</v>
      </c>
      <c r="AG23" t="s">
        <v>160</v>
      </c>
      <c r="AH23">
        <v>72</v>
      </c>
      <c r="AI23">
        <v>1200</v>
      </c>
      <c r="AJ23">
        <v>1048</v>
      </c>
      <c r="AK23">
        <v>1452</v>
      </c>
      <c r="AL23">
        <v>861.55200000000002</v>
      </c>
      <c r="AM23">
        <v>927.87</v>
      </c>
      <c r="AN23">
        <v>2</v>
      </c>
      <c r="AO23" s="13">
        <v>259.2</v>
      </c>
      <c r="AP23" t="s">
        <v>159</v>
      </c>
      <c r="AQ23" t="s">
        <v>327</v>
      </c>
    </row>
    <row r="24" spans="1:43" x14ac:dyDescent="0.3">
      <c r="A24" s="14">
        <v>283391</v>
      </c>
      <c r="B24" s="14" t="s">
        <v>33</v>
      </c>
      <c r="C24" t="s">
        <v>157</v>
      </c>
      <c r="D24" t="s">
        <v>266</v>
      </c>
      <c r="E24" t="s">
        <v>154</v>
      </c>
      <c r="F24" t="s">
        <v>176</v>
      </c>
      <c r="G24">
        <v>12</v>
      </c>
      <c r="H24" t="s">
        <v>151</v>
      </c>
      <c r="I24">
        <v>150</v>
      </c>
      <c r="J24" t="s">
        <v>156</v>
      </c>
      <c r="K24">
        <v>0.5</v>
      </c>
      <c r="L24" t="s">
        <v>202</v>
      </c>
      <c r="M24" t="s">
        <v>267</v>
      </c>
      <c r="N24" t="s">
        <v>186</v>
      </c>
      <c r="O24">
        <v>0.52100000000000002</v>
      </c>
      <c r="P24">
        <v>0.54300000000000004</v>
      </c>
      <c r="Q24" s="12" t="s">
        <v>201</v>
      </c>
      <c r="R24" t="s">
        <v>177</v>
      </c>
      <c r="S24" t="s">
        <v>202</v>
      </c>
      <c r="T24" t="s">
        <v>267</v>
      </c>
      <c r="U24" t="s">
        <v>186</v>
      </c>
      <c r="V24">
        <v>0.52100000000000002</v>
      </c>
      <c r="W24">
        <v>0.54300000000000004</v>
      </c>
      <c r="X24" s="13">
        <v>0.15</v>
      </c>
      <c r="Y24" t="s">
        <v>176</v>
      </c>
      <c r="Z24" t="s">
        <v>155</v>
      </c>
      <c r="AA24" t="s">
        <v>268</v>
      </c>
      <c r="AB24" t="s">
        <v>185</v>
      </c>
      <c r="AC24">
        <v>6.2469999999999999</v>
      </c>
      <c r="AD24">
        <v>6.5289999999999999</v>
      </c>
      <c r="AE24" s="13">
        <v>1.8</v>
      </c>
      <c r="AF24" t="s">
        <v>302</v>
      </c>
      <c r="AG24" t="s">
        <v>175</v>
      </c>
      <c r="AH24">
        <v>168</v>
      </c>
      <c r="AI24">
        <v>1200</v>
      </c>
      <c r="AJ24">
        <v>1048</v>
      </c>
      <c r="AK24">
        <v>1791</v>
      </c>
      <c r="AL24">
        <v>1049.4960000000001</v>
      </c>
      <c r="AM24">
        <v>1120.3499999999999</v>
      </c>
      <c r="AN24">
        <v>2</v>
      </c>
      <c r="AO24" s="13">
        <v>324.89999999999998</v>
      </c>
      <c r="AP24" t="s">
        <v>162</v>
      </c>
      <c r="AQ24" t="s">
        <v>328</v>
      </c>
    </row>
    <row r="25" spans="1:43" x14ac:dyDescent="0.3">
      <c r="A25" s="14">
        <v>283359</v>
      </c>
      <c r="B25" s="14" t="s">
        <v>18</v>
      </c>
      <c r="C25" t="s">
        <v>269</v>
      </c>
      <c r="D25" t="s">
        <v>149</v>
      </c>
      <c r="E25" t="s">
        <v>154</v>
      </c>
      <c r="F25" t="s">
        <v>176</v>
      </c>
      <c r="G25">
        <v>12</v>
      </c>
      <c r="H25" t="s">
        <v>151</v>
      </c>
      <c r="I25">
        <v>150</v>
      </c>
      <c r="J25" t="s">
        <v>156</v>
      </c>
      <c r="K25">
        <v>0.5</v>
      </c>
      <c r="L25" t="s">
        <v>202</v>
      </c>
      <c r="M25" t="s">
        <v>270</v>
      </c>
      <c r="N25" t="s">
        <v>186</v>
      </c>
      <c r="O25">
        <v>0.499</v>
      </c>
      <c r="P25">
        <v>0.52100000000000002</v>
      </c>
      <c r="Q25" s="12" t="s">
        <v>201</v>
      </c>
      <c r="R25" t="s">
        <v>177</v>
      </c>
      <c r="S25" t="s">
        <v>202</v>
      </c>
      <c r="T25" t="s">
        <v>270</v>
      </c>
      <c r="U25" t="s">
        <v>186</v>
      </c>
      <c r="V25">
        <v>0.499</v>
      </c>
      <c r="W25">
        <v>0.52100000000000002</v>
      </c>
      <c r="X25" s="13">
        <v>0.15</v>
      </c>
      <c r="Y25" t="s">
        <v>176</v>
      </c>
      <c r="Z25" t="s">
        <v>253</v>
      </c>
      <c r="AA25" t="s">
        <v>271</v>
      </c>
      <c r="AB25" t="s">
        <v>185</v>
      </c>
      <c r="AC25">
        <v>5.9880000000000004</v>
      </c>
      <c r="AD25">
        <v>6.27</v>
      </c>
      <c r="AE25" s="13">
        <v>1.8</v>
      </c>
      <c r="AF25" t="s">
        <v>302</v>
      </c>
      <c r="AG25" t="s">
        <v>175</v>
      </c>
      <c r="AH25">
        <v>168</v>
      </c>
      <c r="AI25">
        <v>1200</v>
      </c>
      <c r="AJ25">
        <v>1048</v>
      </c>
      <c r="AK25">
        <v>1791</v>
      </c>
      <c r="AL25">
        <v>1005.984</v>
      </c>
      <c r="AM25">
        <v>1076.81</v>
      </c>
      <c r="AN25">
        <v>2</v>
      </c>
      <c r="AO25" s="13">
        <v>324.89999999999998</v>
      </c>
      <c r="AP25" t="s">
        <v>162</v>
      </c>
      <c r="AQ25" t="s">
        <v>329</v>
      </c>
    </row>
    <row r="26" spans="1:43" x14ac:dyDescent="0.3">
      <c r="A26" s="14">
        <v>283390</v>
      </c>
      <c r="B26" s="14" t="s">
        <v>27</v>
      </c>
      <c r="C26" t="s">
        <v>157</v>
      </c>
      <c r="D26" t="s">
        <v>272</v>
      </c>
      <c r="E26" t="s">
        <v>154</v>
      </c>
      <c r="F26" t="s">
        <v>176</v>
      </c>
      <c r="G26">
        <v>12</v>
      </c>
      <c r="H26" t="s">
        <v>151</v>
      </c>
      <c r="I26">
        <v>150</v>
      </c>
      <c r="J26" t="s">
        <v>156</v>
      </c>
      <c r="K26">
        <v>0.5</v>
      </c>
      <c r="L26" t="s">
        <v>202</v>
      </c>
      <c r="M26" t="s">
        <v>273</v>
      </c>
      <c r="N26" t="s">
        <v>186</v>
      </c>
      <c r="O26">
        <v>0.52200000000000002</v>
      </c>
      <c r="P26">
        <v>0.54400000000000004</v>
      </c>
      <c r="Q26" s="12" t="s">
        <v>201</v>
      </c>
      <c r="R26" t="s">
        <v>177</v>
      </c>
      <c r="S26" t="s">
        <v>202</v>
      </c>
      <c r="T26" t="s">
        <v>273</v>
      </c>
      <c r="U26" t="s">
        <v>186</v>
      </c>
      <c r="V26">
        <v>0.52200000000000002</v>
      </c>
      <c r="W26">
        <v>0.54400000000000004</v>
      </c>
      <c r="X26" s="13">
        <v>0.15</v>
      </c>
      <c r="Y26" t="s">
        <v>176</v>
      </c>
      <c r="Z26" t="s">
        <v>155</v>
      </c>
      <c r="AA26" t="s">
        <v>274</v>
      </c>
      <c r="AB26" t="s">
        <v>185</v>
      </c>
      <c r="AC26">
        <v>6.2590000000000003</v>
      </c>
      <c r="AD26">
        <v>6.5419999999999998</v>
      </c>
      <c r="AE26" s="13">
        <v>1.8</v>
      </c>
      <c r="AF26" t="s">
        <v>302</v>
      </c>
      <c r="AG26" t="s">
        <v>175</v>
      </c>
      <c r="AH26">
        <v>168</v>
      </c>
      <c r="AI26">
        <v>1200</v>
      </c>
      <c r="AJ26">
        <v>1048</v>
      </c>
      <c r="AK26">
        <v>1791</v>
      </c>
      <c r="AL26">
        <v>1051.5119999999999</v>
      </c>
      <c r="AM26">
        <v>1122.49</v>
      </c>
      <c r="AN26">
        <v>2</v>
      </c>
      <c r="AO26" s="13">
        <v>324.89999999999998</v>
      </c>
      <c r="AP26" t="s">
        <v>162</v>
      </c>
      <c r="AQ26" t="s">
        <v>330</v>
      </c>
    </row>
    <row r="27" spans="1:43" x14ac:dyDescent="0.3">
      <c r="A27" s="16">
        <v>283426</v>
      </c>
      <c r="B27" s="14" t="s">
        <v>83</v>
      </c>
      <c r="C27" t="s">
        <v>179</v>
      </c>
      <c r="D27" t="s">
        <v>256</v>
      </c>
      <c r="E27" t="s">
        <v>154</v>
      </c>
      <c r="F27" t="s">
        <v>275</v>
      </c>
      <c r="G27">
        <v>12</v>
      </c>
      <c r="H27" t="s">
        <v>151</v>
      </c>
      <c r="I27">
        <v>720</v>
      </c>
      <c r="J27" t="s">
        <v>257</v>
      </c>
      <c r="K27">
        <v>0.75</v>
      </c>
      <c r="L27" t="s">
        <v>202</v>
      </c>
      <c r="M27" t="s">
        <v>276</v>
      </c>
      <c r="N27" t="s">
        <v>277</v>
      </c>
      <c r="O27">
        <v>0.748</v>
      </c>
      <c r="P27">
        <v>0.78</v>
      </c>
      <c r="Q27" s="12" t="s">
        <v>201</v>
      </c>
      <c r="R27" t="s">
        <v>278</v>
      </c>
      <c r="S27" t="s">
        <v>202</v>
      </c>
      <c r="T27" t="s">
        <v>276</v>
      </c>
      <c r="U27" t="s">
        <v>277</v>
      </c>
      <c r="V27">
        <v>0.748</v>
      </c>
      <c r="W27">
        <v>0.78</v>
      </c>
      <c r="X27" s="13">
        <v>0.15</v>
      </c>
      <c r="Y27" t="s">
        <v>275</v>
      </c>
      <c r="Z27" t="s">
        <v>155</v>
      </c>
      <c r="AA27" t="s">
        <v>279</v>
      </c>
      <c r="AB27" t="s">
        <v>280</v>
      </c>
      <c r="AC27">
        <v>8.9749999999999996</v>
      </c>
      <c r="AD27">
        <v>9.3919999999999995</v>
      </c>
      <c r="AE27" s="13">
        <v>1.8</v>
      </c>
      <c r="AF27" t="s">
        <v>172</v>
      </c>
      <c r="AG27" t="s">
        <v>160</v>
      </c>
      <c r="AH27">
        <v>90</v>
      </c>
      <c r="AI27">
        <v>1215</v>
      </c>
      <c r="AJ27">
        <v>1000</v>
      </c>
      <c r="AK27">
        <v>1634</v>
      </c>
      <c r="AL27">
        <v>807.75</v>
      </c>
      <c r="AM27">
        <v>878.07299999999998</v>
      </c>
      <c r="AN27">
        <v>1</v>
      </c>
      <c r="AO27" s="13">
        <v>162</v>
      </c>
      <c r="AP27" t="s">
        <v>159</v>
      </c>
      <c r="AQ27" t="s">
        <v>331</v>
      </c>
    </row>
    <row r="28" spans="1:43" x14ac:dyDescent="0.3">
      <c r="A28" s="14">
        <v>283354</v>
      </c>
      <c r="B28" s="14" t="s">
        <v>65</v>
      </c>
      <c r="C28" t="s">
        <v>187</v>
      </c>
      <c r="D28" t="s">
        <v>272</v>
      </c>
      <c r="E28" t="s">
        <v>154</v>
      </c>
      <c r="F28" t="s">
        <v>176</v>
      </c>
      <c r="G28">
        <v>12</v>
      </c>
      <c r="H28" t="s">
        <v>151</v>
      </c>
      <c r="I28">
        <v>270</v>
      </c>
      <c r="J28" t="s">
        <v>161</v>
      </c>
      <c r="K28">
        <v>0.5</v>
      </c>
      <c r="L28" t="s">
        <v>202</v>
      </c>
      <c r="M28" t="s">
        <v>281</v>
      </c>
      <c r="N28" t="s">
        <v>189</v>
      </c>
      <c r="O28">
        <v>0.51400000000000001</v>
      </c>
      <c r="P28">
        <v>0.54200000000000004</v>
      </c>
      <c r="Q28" s="12" t="s">
        <v>201</v>
      </c>
      <c r="R28" t="s">
        <v>177</v>
      </c>
      <c r="S28" t="s">
        <v>202</v>
      </c>
      <c r="T28" t="s">
        <v>281</v>
      </c>
      <c r="U28" t="s">
        <v>189</v>
      </c>
      <c r="V28">
        <v>0.51400000000000001</v>
      </c>
      <c r="W28">
        <v>0.54200000000000004</v>
      </c>
      <c r="X28" s="13">
        <v>0.15</v>
      </c>
      <c r="Y28" t="s">
        <v>176</v>
      </c>
      <c r="Z28" t="s">
        <v>155</v>
      </c>
      <c r="AA28" t="s">
        <v>282</v>
      </c>
      <c r="AB28" t="s">
        <v>190</v>
      </c>
      <c r="AC28">
        <v>6.173</v>
      </c>
      <c r="AD28">
        <v>6.5289999999999999</v>
      </c>
      <c r="AE28" s="13">
        <v>1.8</v>
      </c>
      <c r="AF28" t="s">
        <v>302</v>
      </c>
      <c r="AG28" t="s">
        <v>160</v>
      </c>
      <c r="AH28">
        <v>144</v>
      </c>
      <c r="AI28">
        <v>1200</v>
      </c>
      <c r="AJ28">
        <v>1053</v>
      </c>
      <c r="AK28">
        <v>1568</v>
      </c>
      <c r="AL28">
        <v>888.91200000000003</v>
      </c>
      <c r="AM28">
        <v>965.92700000000002</v>
      </c>
      <c r="AN28">
        <v>1</v>
      </c>
      <c r="AO28" s="13">
        <v>281.7</v>
      </c>
      <c r="AP28" t="s">
        <v>162</v>
      </c>
      <c r="AQ28" t="s">
        <v>332</v>
      </c>
    </row>
    <row r="29" spans="1:43" x14ac:dyDescent="0.3">
      <c r="A29" s="14">
        <v>283355</v>
      </c>
      <c r="B29" s="14" t="s">
        <v>68</v>
      </c>
      <c r="C29" t="s">
        <v>187</v>
      </c>
      <c r="D29" t="s">
        <v>283</v>
      </c>
      <c r="E29" t="s">
        <v>154</v>
      </c>
      <c r="F29" t="s">
        <v>176</v>
      </c>
      <c r="G29">
        <v>12</v>
      </c>
      <c r="H29" t="s">
        <v>151</v>
      </c>
      <c r="I29">
        <v>270</v>
      </c>
      <c r="J29" t="s">
        <v>161</v>
      </c>
      <c r="K29">
        <v>0.5</v>
      </c>
      <c r="L29" t="s">
        <v>202</v>
      </c>
      <c r="M29" t="s">
        <v>284</v>
      </c>
      <c r="N29" t="s">
        <v>189</v>
      </c>
      <c r="O29">
        <v>0.51100000000000001</v>
      </c>
      <c r="P29">
        <v>0.53900000000000003</v>
      </c>
      <c r="Q29" s="12" t="s">
        <v>201</v>
      </c>
      <c r="R29" t="s">
        <v>177</v>
      </c>
      <c r="S29" t="s">
        <v>202</v>
      </c>
      <c r="T29" t="s">
        <v>284</v>
      </c>
      <c r="U29" t="s">
        <v>189</v>
      </c>
      <c r="V29">
        <v>0.51100000000000001</v>
      </c>
      <c r="W29">
        <v>0.53900000000000003</v>
      </c>
      <c r="X29" s="13">
        <v>0.15</v>
      </c>
      <c r="Y29" t="s">
        <v>176</v>
      </c>
      <c r="Z29" t="s">
        <v>155</v>
      </c>
      <c r="AA29" t="s">
        <v>285</v>
      </c>
      <c r="AB29" t="s">
        <v>190</v>
      </c>
      <c r="AC29">
        <v>6.1369999999999996</v>
      </c>
      <c r="AD29">
        <v>6.4930000000000003</v>
      </c>
      <c r="AE29" s="13">
        <v>1.8</v>
      </c>
      <c r="AF29" t="s">
        <v>302</v>
      </c>
      <c r="AG29" t="s">
        <v>160</v>
      </c>
      <c r="AH29">
        <v>144</v>
      </c>
      <c r="AI29">
        <v>1200</v>
      </c>
      <c r="AJ29">
        <v>1053</v>
      </c>
      <c r="AK29">
        <v>1568</v>
      </c>
      <c r="AL29">
        <v>883.72799999999995</v>
      </c>
      <c r="AM29">
        <v>960.74300000000005</v>
      </c>
      <c r="AN29">
        <v>1</v>
      </c>
      <c r="AO29" s="13">
        <v>281.7</v>
      </c>
      <c r="AP29" t="s">
        <v>162</v>
      </c>
      <c r="AQ29" t="s">
        <v>333</v>
      </c>
    </row>
    <row r="30" spans="1:43" x14ac:dyDescent="0.3">
      <c r="A30" s="14">
        <v>283346</v>
      </c>
      <c r="B30" s="14" t="s">
        <v>12</v>
      </c>
      <c r="C30" t="s">
        <v>238</v>
      </c>
      <c r="D30" t="s">
        <v>149</v>
      </c>
      <c r="E30" t="s">
        <v>154</v>
      </c>
      <c r="F30" t="s">
        <v>286</v>
      </c>
      <c r="G30">
        <v>12</v>
      </c>
      <c r="H30" t="s">
        <v>151</v>
      </c>
      <c r="I30">
        <v>150</v>
      </c>
      <c r="J30" t="s">
        <v>156</v>
      </c>
      <c r="K30">
        <v>0.375</v>
      </c>
      <c r="L30" t="s">
        <v>202</v>
      </c>
      <c r="M30" t="s">
        <v>287</v>
      </c>
      <c r="N30" t="s">
        <v>288</v>
      </c>
      <c r="O30">
        <v>0.38900000000000001</v>
      </c>
      <c r="P30">
        <v>0.41099999999999998</v>
      </c>
      <c r="Q30" s="12" t="s">
        <v>201</v>
      </c>
      <c r="R30" t="s">
        <v>289</v>
      </c>
      <c r="S30" t="s">
        <v>202</v>
      </c>
      <c r="T30" t="s">
        <v>287</v>
      </c>
      <c r="U30" t="s">
        <v>288</v>
      </c>
      <c r="V30">
        <v>0.38900000000000001</v>
      </c>
      <c r="W30">
        <v>0.41099999999999998</v>
      </c>
      <c r="X30" s="13">
        <v>0.15</v>
      </c>
      <c r="Y30" t="s">
        <v>286</v>
      </c>
      <c r="Z30" t="s">
        <v>155</v>
      </c>
      <c r="AA30" t="s">
        <v>290</v>
      </c>
      <c r="AB30" t="s">
        <v>291</v>
      </c>
      <c r="AC30">
        <v>4.673</v>
      </c>
      <c r="AD30">
        <v>4.9550000000000001</v>
      </c>
      <c r="AE30" s="13">
        <v>1.8</v>
      </c>
      <c r="AF30" t="s">
        <v>334</v>
      </c>
      <c r="AG30" t="s">
        <v>175</v>
      </c>
      <c r="AH30">
        <v>154</v>
      </c>
      <c r="AI30">
        <v>1200</v>
      </c>
      <c r="AJ30">
        <v>833</v>
      </c>
      <c r="AK30">
        <v>1600</v>
      </c>
      <c r="AL30">
        <v>719.64200000000005</v>
      </c>
      <c r="AM30">
        <v>788.245</v>
      </c>
      <c r="AN30">
        <v>2</v>
      </c>
      <c r="AO30" s="13">
        <v>277.2</v>
      </c>
      <c r="AP30" t="s">
        <v>335</v>
      </c>
      <c r="AQ30" t="s">
        <v>336</v>
      </c>
    </row>
    <row r="31" spans="1:43" x14ac:dyDescent="0.3">
      <c r="A31" s="14">
        <v>283397</v>
      </c>
      <c r="B31" s="14" t="s">
        <v>21</v>
      </c>
      <c r="C31" t="s">
        <v>292</v>
      </c>
      <c r="D31" t="s">
        <v>149</v>
      </c>
      <c r="E31" t="s">
        <v>154</v>
      </c>
      <c r="F31" t="s">
        <v>176</v>
      </c>
      <c r="G31">
        <v>12</v>
      </c>
      <c r="H31" t="s">
        <v>151</v>
      </c>
      <c r="I31">
        <v>150</v>
      </c>
      <c r="J31" t="s">
        <v>156</v>
      </c>
      <c r="K31">
        <v>0.5</v>
      </c>
      <c r="L31" t="s">
        <v>202</v>
      </c>
      <c r="M31" t="s">
        <v>293</v>
      </c>
      <c r="N31" t="s">
        <v>186</v>
      </c>
      <c r="O31">
        <v>0.499</v>
      </c>
      <c r="P31">
        <v>0.52100000000000002</v>
      </c>
      <c r="Q31" s="12" t="s">
        <v>201</v>
      </c>
      <c r="R31" t="s">
        <v>177</v>
      </c>
      <c r="S31" t="s">
        <v>202</v>
      </c>
      <c r="T31" t="s">
        <v>293</v>
      </c>
      <c r="U31" t="s">
        <v>186</v>
      </c>
      <c r="V31">
        <v>0.499</v>
      </c>
      <c r="W31">
        <v>0.52100000000000002</v>
      </c>
      <c r="X31" s="13">
        <v>0.15</v>
      </c>
      <c r="Y31" t="s">
        <v>176</v>
      </c>
      <c r="Z31" t="s">
        <v>155</v>
      </c>
      <c r="AA31" t="s">
        <v>294</v>
      </c>
      <c r="AB31" t="s">
        <v>185</v>
      </c>
      <c r="AC31">
        <v>5.9859999999999998</v>
      </c>
      <c r="AD31">
        <v>6.2690000000000001</v>
      </c>
      <c r="AE31" s="13">
        <v>1.8</v>
      </c>
      <c r="AF31" t="s">
        <v>302</v>
      </c>
      <c r="AG31" t="s">
        <v>175</v>
      </c>
      <c r="AH31">
        <v>168</v>
      </c>
      <c r="AI31">
        <v>1200</v>
      </c>
      <c r="AJ31">
        <v>1048</v>
      </c>
      <c r="AK31">
        <v>1791</v>
      </c>
      <c r="AL31">
        <v>1005.648</v>
      </c>
      <c r="AM31">
        <v>1076.6099999999999</v>
      </c>
      <c r="AN31">
        <v>2</v>
      </c>
      <c r="AO31" s="13">
        <v>324.89999999999998</v>
      </c>
      <c r="AP31" t="s">
        <v>162</v>
      </c>
      <c r="AQ31" t="s">
        <v>337</v>
      </c>
    </row>
    <row r="32" spans="1:43" x14ac:dyDescent="0.3">
      <c r="A32" s="14">
        <v>283467</v>
      </c>
      <c r="B32" s="14" t="s">
        <v>92</v>
      </c>
      <c r="C32" t="s">
        <v>187</v>
      </c>
      <c r="D32" t="s">
        <v>283</v>
      </c>
      <c r="E32" t="s">
        <v>154</v>
      </c>
      <c r="F32" t="s">
        <v>150</v>
      </c>
      <c r="G32">
        <v>24</v>
      </c>
      <c r="H32" t="s">
        <v>151</v>
      </c>
      <c r="I32">
        <v>270</v>
      </c>
      <c r="J32" t="s">
        <v>161</v>
      </c>
      <c r="K32">
        <v>0.33</v>
      </c>
      <c r="L32" t="s">
        <v>202</v>
      </c>
      <c r="M32" t="s">
        <v>295</v>
      </c>
      <c r="N32" t="s">
        <v>183</v>
      </c>
      <c r="O32">
        <v>0.33800000000000002</v>
      </c>
      <c r="P32">
        <v>0.36</v>
      </c>
      <c r="Q32" s="12" t="s">
        <v>201</v>
      </c>
      <c r="R32" t="s">
        <v>153</v>
      </c>
      <c r="S32" t="s">
        <v>202</v>
      </c>
      <c r="T32" t="s">
        <v>295</v>
      </c>
      <c r="U32" t="s">
        <v>183</v>
      </c>
      <c r="V32">
        <v>0.33800000000000002</v>
      </c>
      <c r="W32">
        <v>0.36</v>
      </c>
      <c r="X32" s="13">
        <v>0.15</v>
      </c>
      <c r="Y32" t="s">
        <v>150</v>
      </c>
      <c r="Z32" t="s">
        <v>155</v>
      </c>
      <c r="AA32" t="s">
        <v>296</v>
      </c>
      <c r="AB32" t="s">
        <v>184</v>
      </c>
      <c r="AC32">
        <v>8.1010000000000009</v>
      </c>
      <c r="AD32">
        <v>8.6590000000000007</v>
      </c>
      <c r="AE32" s="13">
        <v>3.6</v>
      </c>
      <c r="AF32" t="s">
        <v>172</v>
      </c>
      <c r="AG32" t="s">
        <v>308</v>
      </c>
      <c r="AH32">
        <v>120</v>
      </c>
      <c r="AI32">
        <v>1200</v>
      </c>
      <c r="AJ32">
        <v>1032</v>
      </c>
      <c r="AK32">
        <v>1648</v>
      </c>
      <c r="AL32">
        <v>972.12</v>
      </c>
      <c r="AM32">
        <v>1072.02</v>
      </c>
      <c r="AN32">
        <v>1</v>
      </c>
      <c r="AO32" s="13">
        <v>432</v>
      </c>
      <c r="AP32" t="s">
        <v>159</v>
      </c>
      <c r="AQ32" t="s">
        <v>338</v>
      </c>
    </row>
    <row r="33" spans="1:43" x14ac:dyDescent="0.3">
      <c r="A33" s="14">
        <v>283468</v>
      </c>
      <c r="B33" s="14" t="s">
        <v>95</v>
      </c>
      <c r="C33" t="s">
        <v>187</v>
      </c>
      <c r="D33" t="s">
        <v>272</v>
      </c>
      <c r="E33" t="s">
        <v>154</v>
      </c>
      <c r="F33" t="s">
        <v>150</v>
      </c>
      <c r="G33">
        <v>24</v>
      </c>
      <c r="H33" t="s">
        <v>151</v>
      </c>
      <c r="I33">
        <v>270</v>
      </c>
      <c r="J33" t="s">
        <v>161</v>
      </c>
      <c r="K33">
        <v>0.33</v>
      </c>
      <c r="L33" t="s">
        <v>202</v>
      </c>
      <c r="M33" t="s">
        <v>297</v>
      </c>
      <c r="N33" t="s">
        <v>183</v>
      </c>
      <c r="O33">
        <v>0.34</v>
      </c>
      <c r="P33">
        <v>0.36199999999999999</v>
      </c>
      <c r="Q33" s="12" t="s">
        <v>201</v>
      </c>
      <c r="R33" t="s">
        <v>153</v>
      </c>
      <c r="S33" t="s">
        <v>202</v>
      </c>
      <c r="T33" t="s">
        <v>297</v>
      </c>
      <c r="U33" t="s">
        <v>183</v>
      </c>
      <c r="V33">
        <v>0.34</v>
      </c>
      <c r="W33">
        <v>0.36199999999999999</v>
      </c>
      <c r="X33" s="13">
        <v>0.15</v>
      </c>
      <c r="Y33" t="s">
        <v>150</v>
      </c>
      <c r="Z33" t="s">
        <v>155</v>
      </c>
      <c r="AA33" t="s">
        <v>298</v>
      </c>
      <c r="AB33" t="s">
        <v>184</v>
      </c>
      <c r="AC33">
        <v>8.1489999999999991</v>
      </c>
      <c r="AD33">
        <v>8.7070000000000007</v>
      </c>
      <c r="AE33" s="13">
        <v>3.6</v>
      </c>
      <c r="AF33" t="s">
        <v>172</v>
      </c>
      <c r="AG33" t="s">
        <v>308</v>
      </c>
      <c r="AH33">
        <v>120</v>
      </c>
      <c r="AI33">
        <v>1200</v>
      </c>
      <c r="AJ33">
        <v>1032</v>
      </c>
      <c r="AK33">
        <v>1648</v>
      </c>
      <c r="AL33">
        <v>977.88</v>
      </c>
      <c r="AM33">
        <v>1077.72</v>
      </c>
      <c r="AN33">
        <v>1</v>
      </c>
      <c r="AO33" s="13">
        <v>432</v>
      </c>
      <c r="AP33" t="s">
        <v>159</v>
      </c>
      <c r="AQ33" t="s">
        <v>339</v>
      </c>
    </row>
    <row r="34" spans="1:43" x14ac:dyDescent="0.3">
      <c r="A34" s="14">
        <v>283417</v>
      </c>
      <c r="B34" s="14" t="s">
        <v>36</v>
      </c>
      <c r="C34" t="s">
        <v>299</v>
      </c>
      <c r="D34" t="s">
        <v>149</v>
      </c>
      <c r="E34" t="s">
        <v>154</v>
      </c>
      <c r="F34" t="s">
        <v>176</v>
      </c>
      <c r="G34">
        <v>12</v>
      </c>
      <c r="H34" t="s">
        <v>151</v>
      </c>
      <c r="I34">
        <v>150</v>
      </c>
      <c r="J34" t="s">
        <v>156</v>
      </c>
      <c r="K34">
        <v>0.5</v>
      </c>
      <c r="L34" t="s">
        <v>202</v>
      </c>
      <c r="M34" t="s">
        <v>300</v>
      </c>
      <c r="N34" t="s">
        <v>186</v>
      </c>
      <c r="O34">
        <v>0.499</v>
      </c>
      <c r="P34">
        <v>0.52100000000000002</v>
      </c>
      <c r="Q34" s="12" t="s">
        <v>201</v>
      </c>
      <c r="R34" t="s">
        <v>177</v>
      </c>
      <c r="S34" t="s">
        <v>202</v>
      </c>
      <c r="T34" t="s">
        <v>300</v>
      </c>
      <c r="U34" t="s">
        <v>186</v>
      </c>
      <c r="V34">
        <v>0.499</v>
      </c>
      <c r="W34">
        <v>0.52100000000000002</v>
      </c>
      <c r="X34" s="13">
        <v>0.15</v>
      </c>
      <c r="Y34" t="s">
        <v>176</v>
      </c>
      <c r="Z34" t="s">
        <v>155</v>
      </c>
      <c r="AA34" t="s">
        <v>301</v>
      </c>
      <c r="AB34" t="s">
        <v>185</v>
      </c>
      <c r="AC34">
        <v>5.9889999999999999</v>
      </c>
      <c r="AD34">
        <v>6.2720000000000002</v>
      </c>
      <c r="AE34" s="13">
        <v>1.8</v>
      </c>
      <c r="AF34" t="s">
        <v>302</v>
      </c>
      <c r="AG34" t="s">
        <v>175</v>
      </c>
      <c r="AH34">
        <v>168</v>
      </c>
      <c r="AI34">
        <v>1200</v>
      </c>
      <c r="AJ34">
        <v>1048</v>
      </c>
      <c r="AK34">
        <v>1791</v>
      </c>
      <c r="AL34">
        <v>1006.152</v>
      </c>
      <c r="AM34">
        <v>1077.1099999999999</v>
      </c>
      <c r="AN34">
        <v>2</v>
      </c>
      <c r="AO34" s="13">
        <v>324.89999999999998</v>
      </c>
      <c r="AP34" t="s">
        <v>162</v>
      </c>
      <c r="AQ34" t="s">
        <v>340</v>
      </c>
    </row>
    <row r="35" spans="1:43" x14ac:dyDescent="0.3">
      <c r="A35" s="14">
        <v>283512</v>
      </c>
      <c r="B35" s="14" t="s">
        <v>353</v>
      </c>
      <c r="C35" t="s">
        <v>179</v>
      </c>
      <c r="D35" t="s">
        <v>358</v>
      </c>
      <c r="E35" t="s">
        <v>154</v>
      </c>
      <c r="F35" t="s">
        <v>251</v>
      </c>
      <c r="G35">
        <v>24</v>
      </c>
      <c r="H35" t="s">
        <v>151</v>
      </c>
      <c r="I35">
        <v>180</v>
      </c>
      <c r="J35" s="17">
        <v>120</v>
      </c>
      <c r="K35">
        <v>0.5</v>
      </c>
      <c r="L35" t="s">
        <v>202</v>
      </c>
      <c r="M35" t="s">
        <v>355</v>
      </c>
      <c r="N35" t="s">
        <v>181</v>
      </c>
      <c r="O35">
        <v>0.499</v>
      </c>
      <c r="P35">
        <v>0.52200000000000002</v>
      </c>
      <c r="Q35" s="18">
        <v>0.15</v>
      </c>
      <c r="R35" t="s">
        <v>177</v>
      </c>
      <c r="S35" t="s">
        <v>202</v>
      </c>
      <c r="T35" t="s">
        <v>355</v>
      </c>
      <c r="U35" t="s">
        <v>181</v>
      </c>
      <c r="V35">
        <v>0.499</v>
      </c>
      <c r="W35">
        <v>0.52200000000000002</v>
      </c>
      <c r="X35" s="13">
        <v>0.15</v>
      </c>
      <c r="Y35" t="s">
        <v>251</v>
      </c>
      <c r="Z35" t="s">
        <v>155</v>
      </c>
      <c r="AA35" t="s">
        <v>356</v>
      </c>
      <c r="AB35" t="s">
        <v>359</v>
      </c>
      <c r="AC35">
        <v>11.965999999999999</v>
      </c>
      <c r="AD35">
        <v>12.548</v>
      </c>
      <c r="AE35" s="13">
        <v>3.5999999999999996</v>
      </c>
      <c r="AF35" s="17">
        <v>12</v>
      </c>
      <c r="AG35" s="17">
        <v>7</v>
      </c>
      <c r="AH35">
        <v>84</v>
      </c>
      <c r="AI35">
        <v>1200</v>
      </c>
      <c r="AJ35">
        <v>1048</v>
      </c>
      <c r="AK35">
        <v>1710</v>
      </c>
      <c r="AL35">
        <v>1005.144</v>
      </c>
      <c r="AM35">
        <v>1084.51</v>
      </c>
      <c r="AN35">
        <v>3</v>
      </c>
      <c r="AO35" s="13">
        <v>302.39999999999998</v>
      </c>
      <c r="AP35" t="s">
        <v>159</v>
      </c>
      <c r="AQ35" t="s">
        <v>357</v>
      </c>
    </row>
    <row r="36" spans="1:43" x14ac:dyDescent="0.3">
      <c r="A36" s="14">
        <v>283511</v>
      </c>
      <c r="B36" s="14" t="s">
        <v>363</v>
      </c>
      <c r="C36" t="s">
        <v>179</v>
      </c>
      <c r="D36" t="s">
        <v>358</v>
      </c>
      <c r="E36" t="s">
        <v>154</v>
      </c>
      <c r="F36" t="s">
        <v>150</v>
      </c>
      <c r="G36">
        <v>24</v>
      </c>
      <c r="H36" t="s">
        <v>151</v>
      </c>
      <c r="I36">
        <v>180</v>
      </c>
      <c r="J36" s="17">
        <v>120</v>
      </c>
      <c r="K36">
        <v>0.33</v>
      </c>
      <c r="L36" t="s">
        <v>202</v>
      </c>
      <c r="M36" t="s">
        <v>362</v>
      </c>
      <c r="N36" t="s">
        <v>366</v>
      </c>
      <c r="O36">
        <v>0.32900000000000001</v>
      </c>
      <c r="P36">
        <v>0.35099999999999998</v>
      </c>
      <c r="Q36" s="18">
        <v>0.15</v>
      </c>
      <c r="R36" t="s">
        <v>153</v>
      </c>
      <c r="S36" t="s">
        <v>202</v>
      </c>
      <c r="T36" t="s">
        <v>362</v>
      </c>
      <c r="U36" t="s">
        <v>366</v>
      </c>
      <c r="V36">
        <v>0.32900000000000001</v>
      </c>
      <c r="W36">
        <v>0.35099999999999998</v>
      </c>
      <c r="X36" s="13">
        <v>0.15</v>
      </c>
      <c r="Y36" t="s">
        <v>150</v>
      </c>
      <c r="Z36" t="s">
        <v>155</v>
      </c>
      <c r="AA36" t="s">
        <v>364</v>
      </c>
      <c r="AB36" t="s">
        <v>367</v>
      </c>
      <c r="AC36">
        <v>7.8970000000000002</v>
      </c>
      <c r="AD36">
        <v>8.4510000000000005</v>
      </c>
      <c r="AE36" s="13">
        <v>3.5999999999999996</v>
      </c>
      <c r="AF36" s="17">
        <v>12</v>
      </c>
      <c r="AG36" s="17">
        <v>10</v>
      </c>
      <c r="AH36">
        <v>120</v>
      </c>
      <c r="AI36">
        <v>1200</v>
      </c>
      <c r="AJ36">
        <v>1048</v>
      </c>
      <c r="AK36">
        <v>1664</v>
      </c>
      <c r="AL36">
        <v>947.64</v>
      </c>
      <c r="AM36">
        <v>1044.6500000000001</v>
      </c>
      <c r="AN36">
        <v>2</v>
      </c>
      <c r="AO36" s="13">
        <v>431.99999999999994</v>
      </c>
      <c r="AP36" t="s">
        <v>159</v>
      </c>
      <c r="AQ36" t="s">
        <v>365</v>
      </c>
    </row>
  </sheetData>
  <autoFilter ref="A2:AQ2" xr:uid="{296D4B7E-0755-4559-A3C2-14F3F220A333}">
    <sortState xmlns:xlrd2="http://schemas.microsoft.com/office/spreadsheetml/2017/richdata2" ref="A3:AQ34">
      <sortCondition ref="A2"/>
    </sortState>
  </autoFilter>
  <pageMargins left="0.7" right="0.7" top="0.75" bottom="0.75" header="0.3" footer="0.3"/>
  <pageSetup paperSize="9" orientation="portrait" r:id="rId1"/>
  <headerFooter>
    <oddFooter>&amp;C&amp;1#&amp;"Calibri"&amp;10&amp;K000000Classification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5C41527E9DE44B817F5F9F346569DF" ma:contentTypeVersion="12" ma:contentTypeDescription="Een nieuw document maken." ma:contentTypeScope="" ma:versionID="fb3cc1af3c1b5c18d3608797cfc141a0">
  <xsd:schema xmlns:xsd="http://www.w3.org/2001/XMLSchema" xmlns:xs="http://www.w3.org/2001/XMLSchema" xmlns:p="http://schemas.microsoft.com/office/2006/metadata/properties" xmlns:ns2="d0a57be2-f3c5-466e-9092-9eddce154e99" xmlns:ns3="e7025d9b-b232-4743-b675-952aae2d00d1" targetNamespace="http://schemas.microsoft.com/office/2006/metadata/properties" ma:root="true" ma:fieldsID="392a6c3770b8c1eba907659eb596621f" ns2:_="" ns3:_="">
    <xsd:import namespace="d0a57be2-f3c5-466e-9092-9eddce154e99"/>
    <xsd:import namespace="e7025d9b-b232-4743-b675-952aae2d00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a57be2-f3c5-466e-9092-9eddce154e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025d9b-b232-4743-b675-952aae2d00d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D71714-9CB1-487D-ADF4-558DC461ABF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615E42B-AFC6-493E-8FE9-E4E32643574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B8AF8C-7E68-479B-BE93-3F2199AB41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a57be2-f3c5-466e-9092-9eddce154e99"/>
    <ds:schemaRef ds:uri="e7025d9b-b232-4743-b675-952aae2d00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In-out lijsten Cold General</vt:lpstr>
      <vt:lpstr>Fiches</vt:lpstr>
    </vt:vector>
  </TitlesOfParts>
  <Company>CCEP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Iron Brooijmans</dc:creator>
  <cp:lastModifiedBy>Nicole Diepeveen</cp:lastModifiedBy>
  <dcterms:created xsi:type="dcterms:W3CDTF">2021-01-19T07:21:05Z</dcterms:created>
  <dcterms:modified xsi:type="dcterms:W3CDTF">2021-04-30T09:31:00Z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cd7ed4-0651-498c-ac89-2efddadcfa2f_Enabled">
    <vt:lpwstr>true</vt:lpwstr>
  </property>
  <property fmtid="{D5CDD505-2E9C-101B-9397-08002B2CF9AE}" pid="3" name="MSIP_Label_1bcd7ed4-0651-498c-ac89-2efddadcfa2f_SetDate">
    <vt:lpwstr>2021-03-02T16:17:44Z</vt:lpwstr>
  </property>
  <property fmtid="{D5CDD505-2E9C-101B-9397-08002B2CF9AE}" pid="4" name="MSIP_Label_1bcd7ed4-0651-498c-ac89-2efddadcfa2f_Method">
    <vt:lpwstr>Standard</vt:lpwstr>
  </property>
  <property fmtid="{D5CDD505-2E9C-101B-9397-08002B2CF9AE}" pid="5" name="MSIP_Label_1bcd7ed4-0651-498c-ac89-2efddadcfa2f_Name">
    <vt:lpwstr>1bcd7ed4-0651-498c-ac89-2efddadcfa2f</vt:lpwstr>
  </property>
  <property fmtid="{D5CDD505-2E9C-101B-9397-08002B2CF9AE}" pid="6" name="MSIP_Label_1bcd7ed4-0651-498c-ac89-2efddadcfa2f_SiteId">
    <vt:lpwstr>c3549632-51ee-40fe-b6ae-a69f3a6cc157</vt:lpwstr>
  </property>
  <property fmtid="{D5CDD505-2E9C-101B-9397-08002B2CF9AE}" pid="7" name="MSIP_Label_1bcd7ed4-0651-498c-ac89-2efddadcfa2f_ActionId">
    <vt:lpwstr>198b9d6a-8049-4d20-815a-f3773662e844</vt:lpwstr>
  </property>
  <property fmtid="{D5CDD505-2E9C-101B-9397-08002B2CF9AE}" pid="8" name="MSIP_Label_1bcd7ed4-0651-498c-ac89-2efddadcfa2f_ContentBits">
    <vt:lpwstr>2</vt:lpwstr>
  </property>
  <property fmtid="{D5CDD505-2E9C-101B-9397-08002B2CF9AE}" pid="9" name="ContentTypeId">
    <vt:lpwstr>0x010100D15C41527E9DE44B817F5F9F346569DF</vt:lpwstr>
  </property>
</Properties>
</file>